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urr-server\users\teachers\SHARRIS\Personal\"/>
    </mc:Choice>
  </mc:AlternateContent>
  <bookViews>
    <workbookView xWindow="0" yWindow="0" windowWidth="20490" windowHeight="8340" firstSheet="8" activeTab="14"/>
  </bookViews>
  <sheets>
    <sheet name="Staverton 10" sheetId="1" r:id="rId1"/>
    <sheet name="Night Race" sheetId="2" r:id="rId2"/>
    <sheet name="Whitebrook 10k" sheetId="8" r:id="rId3"/>
    <sheet name="Fairford 10K" sheetId="10" r:id="rId4"/>
    <sheet name="Race for Wildlife" sheetId="9" r:id="rId5"/>
    <sheet name="Fission 2020" sheetId="7" r:id="rId6"/>
    <sheet name="Tintern Trot" sheetId="11" r:id="rId7"/>
    <sheet name="Trellech" sheetId="14" r:id="rId8"/>
    <sheet name="Guy Fawkes 5" sheetId="15" r:id="rId9"/>
    <sheet name="Weasel" sheetId="12" r:id="rId10"/>
    <sheet name="Men Champs" sheetId="3" r:id="rId11"/>
    <sheet name="Men AG" sheetId="4" r:id="rId12"/>
    <sheet name="Ladies Champs" sheetId="5" r:id="rId13"/>
    <sheet name="SBH" sheetId="13" r:id="rId14"/>
    <sheet name="Ladies AG" sheetId="6" r:id="rId15"/>
  </sheets>
  <definedNames>
    <definedName name="_xlnm._FilterDatabase" localSheetId="14" hidden="1">'Ladies AG'!$A$1:$E$38</definedName>
    <definedName name="_xlnm._FilterDatabase" localSheetId="0" hidden="1">'Staverton 10'!$I$4:$J$12</definedName>
    <definedName name="_xlnm._FilterDatabase" localSheetId="6" hidden="1">'Tintern Trot'!$I$2:$J$26</definedName>
    <definedName name="_xlnm._FilterDatabase" localSheetId="7" hidden="1">Trellech!$L$1:$M$10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7" i="4"/>
  <c r="C6" i="4"/>
  <c r="C8" i="4"/>
  <c r="C12" i="4"/>
  <c r="C9" i="4"/>
  <c r="C10" i="4"/>
  <c r="C15" i="4"/>
  <c r="C16" i="4"/>
  <c r="C13" i="4"/>
  <c r="C20" i="4"/>
  <c r="C21" i="4"/>
  <c r="C14" i="4"/>
  <c r="C11" i="4"/>
  <c r="C29" i="4"/>
  <c r="C24" i="4"/>
  <c r="C27" i="4"/>
  <c r="C28" i="4"/>
  <c r="C30" i="4"/>
  <c r="C31" i="4"/>
  <c r="C32" i="4"/>
  <c r="C33" i="4"/>
  <c r="C34" i="4"/>
  <c r="C17" i="4"/>
  <c r="C22" i="4"/>
  <c r="C18" i="4"/>
  <c r="C35" i="4"/>
  <c r="C19" i="4"/>
  <c r="C36" i="4"/>
  <c r="C37" i="4"/>
  <c r="C38" i="4"/>
  <c r="C39" i="4"/>
  <c r="C40" i="4"/>
  <c r="C41" i="4"/>
  <c r="C42" i="4"/>
  <c r="C23" i="4"/>
  <c r="C43" i="4"/>
  <c r="C44" i="4"/>
  <c r="C45" i="4"/>
  <c r="C46" i="4"/>
  <c r="C47" i="4"/>
  <c r="C48" i="4"/>
  <c r="C49" i="4"/>
  <c r="C26" i="4"/>
  <c r="C50" i="4"/>
  <c r="C25" i="4"/>
  <c r="C51" i="4"/>
  <c r="C52" i="4"/>
  <c r="C53" i="4"/>
  <c r="C54" i="4"/>
  <c r="C55" i="4"/>
  <c r="C56" i="4"/>
  <c r="C57" i="4"/>
  <c r="C4" i="4"/>
  <c r="C3" i="4"/>
  <c r="C2" i="4"/>
  <c r="B3" i="5"/>
  <c r="B4" i="5"/>
  <c r="B5" i="5"/>
  <c r="B9" i="5"/>
  <c r="B12" i="5"/>
  <c r="B13" i="5"/>
  <c r="B18" i="5"/>
  <c r="B19" i="5"/>
  <c r="B20" i="5"/>
  <c r="B8" i="5"/>
  <c r="B6" i="5"/>
  <c r="B23" i="5"/>
  <c r="B24" i="5"/>
  <c r="B15" i="5"/>
  <c r="B10" i="5"/>
  <c r="B7" i="5"/>
  <c r="B26" i="5"/>
  <c r="B27" i="5"/>
  <c r="B28" i="5"/>
  <c r="B29" i="5"/>
  <c r="B14" i="5"/>
  <c r="B11" i="5"/>
  <c r="B32" i="5"/>
  <c r="B33" i="5"/>
  <c r="B34" i="5"/>
  <c r="B36" i="5"/>
  <c r="B16" i="5"/>
  <c r="B17" i="5"/>
  <c r="B30" i="5"/>
  <c r="B31" i="5"/>
  <c r="B35" i="5"/>
  <c r="B37" i="5"/>
  <c r="B38" i="5"/>
  <c r="B21" i="5"/>
  <c r="B39" i="5"/>
  <c r="B40" i="5"/>
  <c r="B41" i="5"/>
  <c r="B25" i="5"/>
  <c r="B22" i="5"/>
  <c r="B2" i="5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2" i="6"/>
  <c r="B3" i="3" l="1"/>
  <c r="B52" i="3"/>
  <c r="B53" i="3"/>
  <c r="B54" i="3"/>
  <c r="B55" i="3"/>
  <c r="B56" i="3"/>
  <c r="B8" i="3"/>
  <c r="B5" i="3"/>
  <c r="B11" i="3"/>
  <c r="B12" i="3"/>
  <c r="B6" i="3"/>
  <c r="B7" i="3"/>
  <c r="B9" i="3"/>
  <c r="B10" i="3"/>
  <c r="B15" i="3"/>
  <c r="B16" i="3"/>
  <c r="B17" i="3"/>
  <c r="B19" i="3"/>
  <c r="B13" i="3"/>
  <c r="B21" i="3"/>
  <c r="B14" i="3"/>
  <c r="B25" i="3"/>
  <c r="B28" i="3"/>
  <c r="B29" i="3"/>
  <c r="B30" i="3"/>
  <c r="B18" i="3"/>
  <c r="B31" i="3"/>
  <c r="B32" i="3"/>
  <c r="B33" i="3"/>
  <c r="B23" i="3"/>
  <c r="B34" i="3"/>
  <c r="B35" i="3"/>
  <c r="B36" i="3"/>
  <c r="B37" i="3"/>
  <c r="B38" i="3"/>
  <c r="B20" i="3"/>
  <c r="B39" i="3"/>
  <c r="B40" i="3"/>
  <c r="B24" i="3"/>
  <c r="B41" i="3"/>
  <c r="B42" i="3"/>
  <c r="B22" i="3"/>
  <c r="B43" i="3"/>
  <c r="B44" i="3"/>
  <c r="B45" i="3"/>
  <c r="B46" i="3"/>
  <c r="B47" i="3"/>
  <c r="B48" i="3"/>
  <c r="B26" i="3"/>
  <c r="B27" i="3"/>
  <c r="B49" i="3"/>
  <c r="B50" i="3"/>
  <c r="B51" i="3"/>
  <c r="B4" i="3"/>
  <c r="B2" i="3"/>
  <c r="B57" i="3" l="1"/>
</calcChain>
</file>

<file path=xl/sharedStrings.xml><?xml version="1.0" encoding="utf-8"?>
<sst xmlns="http://schemas.openxmlformats.org/spreadsheetml/2006/main" count="802" uniqueCount="162">
  <si>
    <t>Staverton 10</t>
  </si>
  <si>
    <t>Name</t>
  </si>
  <si>
    <t>Points</t>
  </si>
  <si>
    <t>Age %</t>
  </si>
  <si>
    <t>Time</t>
  </si>
  <si>
    <t>Steven Harris</t>
  </si>
  <si>
    <t>Ian Smith</t>
  </si>
  <si>
    <t>Dave Lowthian</t>
  </si>
  <si>
    <t>Dan Sandford</t>
  </si>
  <si>
    <t xml:space="preserve">Daren Smith </t>
  </si>
  <si>
    <t>Patrick Rennison</t>
  </si>
  <si>
    <t>Alan Robertson</t>
  </si>
  <si>
    <t>Jason Ross-Collins</t>
  </si>
  <si>
    <t>Michael Marks</t>
  </si>
  <si>
    <t>Jane Creed</t>
  </si>
  <si>
    <t>Jacqui Wynds</t>
  </si>
  <si>
    <t>Margaret Powles</t>
  </si>
  <si>
    <t>Angela Bowkett</t>
  </si>
  <si>
    <t>Robert Arnison</t>
  </si>
  <si>
    <t>Miriam Paris</t>
  </si>
  <si>
    <t xml:space="preserve">Dan Sandford </t>
  </si>
  <si>
    <t>Matt Bond</t>
  </si>
  <si>
    <t>Andy Horlick</t>
  </si>
  <si>
    <t>Martyn Carruthers</t>
  </si>
  <si>
    <t>Cory Sherwin</t>
  </si>
  <si>
    <t>Chloe Wheeler</t>
  </si>
  <si>
    <t>Mark Matthews</t>
  </si>
  <si>
    <t>Oliver Rennison</t>
  </si>
  <si>
    <t>Scott Berry</t>
  </si>
  <si>
    <t>Chris Munton</t>
  </si>
  <si>
    <t>Steve Richards</t>
  </si>
  <si>
    <t>Andy Morgan</t>
  </si>
  <si>
    <t>Helen Lipscombe</t>
  </si>
  <si>
    <t>Chris Moore</t>
  </si>
  <si>
    <t>Sue Shergold</t>
  </si>
  <si>
    <t>Mel Ruck</t>
  </si>
  <si>
    <t>1.00.32</t>
  </si>
  <si>
    <t>Daren Smith</t>
  </si>
  <si>
    <t>1.00.53</t>
  </si>
  <si>
    <t>Andy George</t>
  </si>
  <si>
    <t>1.05.09</t>
  </si>
  <si>
    <t>Vanessa Peglar</t>
  </si>
  <si>
    <t>1.07.06</t>
  </si>
  <si>
    <t>Karen Barnett</t>
  </si>
  <si>
    <t>1.07.25</t>
  </si>
  <si>
    <t>Lisa Adams</t>
  </si>
  <si>
    <t>1.12.59</t>
  </si>
  <si>
    <t>Martin Adams</t>
  </si>
  <si>
    <t>1.12.39</t>
  </si>
  <si>
    <t>Debbie Woodward</t>
  </si>
  <si>
    <t>Sharla Fleet</t>
  </si>
  <si>
    <t>1.13.06</t>
  </si>
  <si>
    <t>Mark Mathews</t>
  </si>
  <si>
    <t>Martin Addams</t>
  </si>
  <si>
    <t>Total (Best 8)</t>
  </si>
  <si>
    <t>Staverton</t>
  </si>
  <si>
    <t>Night Race</t>
  </si>
  <si>
    <t>Total</t>
  </si>
  <si>
    <t>Richard Powles</t>
  </si>
  <si>
    <t>Roger Morgan</t>
  </si>
  <si>
    <t>Margret Powles</t>
  </si>
  <si>
    <t>Claire Morgan</t>
  </si>
  <si>
    <t>Vicky Wilson</t>
  </si>
  <si>
    <t>Fission 20:20</t>
  </si>
  <si>
    <t>James Nelmes</t>
  </si>
  <si>
    <t>Peter Short</t>
  </si>
  <si>
    <t>David Jenkins</t>
  </si>
  <si>
    <t>Whitebrook 10K</t>
  </si>
  <si>
    <t>Dave Jenkins</t>
  </si>
  <si>
    <t xml:space="preserve">Whitebrook </t>
  </si>
  <si>
    <t>Mark Blake</t>
  </si>
  <si>
    <t>Olivar Rennison</t>
  </si>
  <si>
    <t>Mark Channer</t>
  </si>
  <si>
    <t>Suzanne Peters</t>
  </si>
  <si>
    <t>1.01.06</t>
  </si>
  <si>
    <t>1.06.02</t>
  </si>
  <si>
    <t>1.13.40</t>
  </si>
  <si>
    <t>Claire Lavendar</t>
  </si>
  <si>
    <t>Debbie Green</t>
  </si>
  <si>
    <t>1.13.41</t>
  </si>
  <si>
    <t>Race for Wildlife 10K</t>
  </si>
  <si>
    <t>Race For Wildlife</t>
  </si>
  <si>
    <t>Race For Wildlife 10K</t>
  </si>
  <si>
    <t>Claire Lavender</t>
  </si>
  <si>
    <t>Teresa Tranter</t>
  </si>
  <si>
    <t>Chip Time</t>
  </si>
  <si>
    <t>1.03.46</t>
  </si>
  <si>
    <t>Fairford 10k</t>
  </si>
  <si>
    <t>Fairford 10K</t>
  </si>
  <si>
    <t>Tintern Trot</t>
  </si>
  <si>
    <t>Lee Kibble</t>
  </si>
  <si>
    <t>Ben Robbins</t>
  </si>
  <si>
    <t>Walter Leach</t>
  </si>
  <si>
    <t>Andrew Thorpe</t>
  </si>
  <si>
    <t>Rob Freeman</t>
  </si>
  <si>
    <t>Jim Storrar</t>
  </si>
  <si>
    <t>Lynn Cro</t>
  </si>
  <si>
    <t>Mark Williamson</t>
  </si>
  <si>
    <t>Fiona Turner</t>
  </si>
  <si>
    <t>Richard Dennant</t>
  </si>
  <si>
    <t>Donna Sheen</t>
  </si>
  <si>
    <t>Mark Baker</t>
  </si>
  <si>
    <t>Pete Hewitt</t>
  </si>
  <si>
    <t>Graham James</t>
  </si>
  <si>
    <t>Stef Francis</t>
  </si>
  <si>
    <t>Brian Francis</t>
  </si>
  <si>
    <t>Mike Berry</t>
  </si>
  <si>
    <t>Kate Berry</t>
  </si>
  <si>
    <t>Anna Freeman</t>
  </si>
  <si>
    <t>Paul Allen</t>
  </si>
  <si>
    <t>Mary Baker</t>
  </si>
  <si>
    <t>Hannah Burley</t>
  </si>
  <si>
    <t>Peter Covington-Jones</t>
  </si>
  <si>
    <t>100</t>
  </si>
  <si>
    <t>1.00.04</t>
  </si>
  <si>
    <t>1.02.33</t>
  </si>
  <si>
    <t>1.02.35</t>
  </si>
  <si>
    <t>1.02.46</t>
  </si>
  <si>
    <t>1.04.03</t>
  </si>
  <si>
    <t>1.04.30</t>
  </si>
  <si>
    <t>1.05.25</t>
  </si>
  <si>
    <t>1.07.59</t>
  </si>
  <si>
    <t>1.09.50</t>
  </si>
  <si>
    <t>1.09.51</t>
  </si>
  <si>
    <t>1.10.29</t>
  </si>
  <si>
    <t>SBH</t>
  </si>
  <si>
    <t>Weasel</t>
  </si>
  <si>
    <t>Chris Hawkins</t>
  </si>
  <si>
    <t>Andy Raynor</t>
  </si>
  <si>
    <t>Wayne Bevan</t>
  </si>
  <si>
    <t>Harry Wood</t>
  </si>
  <si>
    <t>Andrew Kaye</t>
  </si>
  <si>
    <t>Greg Nash</t>
  </si>
  <si>
    <t>Catherine Roberts</t>
  </si>
  <si>
    <t>James Peckham</t>
  </si>
  <si>
    <t>Rickey Hughes</t>
  </si>
  <si>
    <t>Kate Burke</t>
  </si>
  <si>
    <t>Anne Kirk</t>
  </si>
  <si>
    <t>Anna Bevan</t>
  </si>
  <si>
    <t>Mandy Knott</t>
  </si>
  <si>
    <t>Rachel Nash</t>
  </si>
  <si>
    <t>Karen Haile</t>
  </si>
  <si>
    <t>Andrew Knott</t>
  </si>
  <si>
    <t>Chris Wingate</t>
  </si>
  <si>
    <t>Julie Carthy</t>
  </si>
  <si>
    <t>Debbie White</t>
  </si>
  <si>
    <t>wayne bevan</t>
  </si>
  <si>
    <t>anna bevan</t>
  </si>
  <si>
    <t xml:space="preserve">Julie Carthy </t>
  </si>
  <si>
    <t xml:space="preserve">Cory Sherwin </t>
  </si>
  <si>
    <t>Guy Fawkes 5</t>
  </si>
  <si>
    <t>Trellech Beacon Dash</t>
  </si>
  <si>
    <t>Cherry Fowler</t>
  </si>
  <si>
    <t>Rachael Wheeler</t>
  </si>
  <si>
    <t>Mick Strange</t>
  </si>
  <si>
    <t>Eva Goodhead</t>
  </si>
  <si>
    <t>Guy Fawkes</t>
  </si>
  <si>
    <t>Trellech</t>
  </si>
  <si>
    <t>Rachel Wheeler</t>
  </si>
  <si>
    <t xml:space="preserve">XC </t>
  </si>
  <si>
    <t>Fell</t>
  </si>
  <si>
    <t>Marathon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</si>
</sst>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 vertical="center" wrapText="1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164" fontId="0" fillId="0" borderId="1" xfId="0" applyNumberFormat="1" applyBorder="1"/>
    <xf numFmtId="10" fontId="0" fillId="2" borderId="1" xfId="0" applyNumberFormat="1" applyFill="1" applyBorder="1"/>
    <xf numFmtId="10" fontId="0" fillId="0" borderId="1" xfId="0" applyNumberFormat="1" applyBorder="1"/>
    <xf numFmtId="21" fontId="0" fillId="0" borderId="0" xfId="0" applyNumberFormat="1"/>
    <xf numFmtId="10" fontId="0" fillId="0" borderId="0" xfId="0" applyNumberFormat="1"/>
    <xf numFmtId="0" fontId="0" fillId="0" borderId="0" xfId="0" applyFont="1" applyFill="1"/>
    <xf numFmtId="0" fontId="0" fillId="7" borderId="1" xfId="0" applyFill="1" applyBorder="1"/>
    <xf numFmtId="46" fontId="0" fillId="0" borderId="0" xfId="0" applyNumberFormat="1"/>
    <xf numFmtId="0" fontId="0" fillId="3" borderId="1" xfId="0" applyFont="1" applyFill="1" applyBorder="1"/>
    <xf numFmtId="0" fontId="0" fillId="0" borderId="0" xfId="0" applyNumberFormat="1"/>
    <xf numFmtId="0" fontId="0" fillId="0" borderId="2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7" borderId="1" xfId="0" applyFill="1" applyBorder="1" applyAlignment="1">
      <alignment horizontal="center"/>
    </xf>
    <xf numFmtId="10" fontId="0" fillId="6" borderId="1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46" fontId="0" fillId="7" borderId="1" xfId="0" applyNumberFormat="1" applyFill="1" applyBorder="1"/>
    <xf numFmtId="21" fontId="0" fillId="7" borderId="1" xfId="0" applyNumberFormat="1" applyFill="1" applyBorder="1"/>
    <xf numFmtId="0" fontId="0" fillId="0" borderId="1" xfId="0" applyFill="1" applyBorder="1"/>
    <xf numFmtId="0" fontId="0" fillId="8" borderId="0" xfId="0" applyFont="1" applyFill="1"/>
    <xf numFmtId="0" fontId="0" fillId="0" borderId="0" xfId="0" quotePrefix="1" applyFill="1" applyBorder="1"/>
    <xf numFmtId="0" fontId="0" fillId="0" borderId="0" xfId="0" applyFill="1" applyBorder="1"/>
    <xf numFmtId="2" fontId="0" fillId="0" borderId="0" xfId="0" applyNumberFormat="1"/>
    <xf numFmtId="0" fontId="0" fillId="0" borderId="1" xfId="0" quotePrefix="1" applyBorder="1"/>
    <xf numFmtId="0" fontId="0" fillId="0" borderId="1" xfId="0" quotePrefix="1" applyFill="1" applyBorder="1"/>
    <xf numFmtId="2" fontId="0" fillId="0" borderId="4" xfId="0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Fill="1"/>
    <xf numFmtId="10" fontId="0" fillId="0" borderId="0" xfId="0" applyNumberFormat="1" applyFill="1"/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3" xfId="0" applyBorder="1"/>
    <xf numFmtId="0" fontId="0" fillId="0" borderId="1" xfId="0" applyFont="1" applyFill="1" applyBorder="1"/>
    <xf numFmtId="1" fontId="0" fillId="0" borderId="0" xfId="0" applyNumberFormat="1"/>
    <xf numFmtId="0" fontId="0" fillId="3" borderId="1" xfId="0" quotePrefix="1" applyFill="1" applyBorder="1"/>
    <xf numFmtId="0" fontId="0" fillId="8" borderId="0" xfId="0" applyFill="1"/>
    <xf numFmtId="21" fontId="3" fillId="0" borderId="0" xfId="1" applyNumberFormat="1" applyFont="1" applyFill="1" applyBorder="1" applyAlignment="1"/>
    <xf numFmtId="1" fontId="0" fillId="3" borderId="5" xfId="0" applyNumberFormat="1" applyFill="1" applyBorder="1"/>
    <xf numFmtId="0" fontId="0" fillId="3" borderId="5" xfId="0" quotePrefix="1" applyFill="1" applyBorder="1"/>
    <xf numFmtId="0" fontId="0" fillId="3" borderId="5" xfId="0" applyFill="1" applyBorder="1"/>
    <xf numFmtId="0" fontId="0" fillId="6" borderId="1" xfId="0" applyFont="1" applyFill="1" applyBorder="1"/>
    <xf numFmtId="0" fontId="1" fillId="6" borderId="1" xfId="0" applyFont="1" applyFill="1" applyBorder="1" applyAlignment="1" applyProtection="1">
      <alignment horizontal="left" vertical="center" wrapText="1"/>
    </xf>
    <xf numFmtId="20" fontId="0" fillId="7" borderId="1" xfId="0" applyNumberFormat="1" applyFill="1" applyBorder="1"/>
    <xf numFmtId="0" fontId="0" fillId="7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ont="1" applyFill="1" applyBorder="1"/>
    <xf numFmtId="0" fontId="0" fillId="8" borderId="3" xfId="0" applyFont="1" applyFill="1" applyBorder="1"/>
    <xf numFmtId="1" fontId="0" fillId="0" borderId="1" xfId="0" applyNumberFormat="1" applyBorder="1"/>
    <xf numFmtId="1" fontId="0" fillId="4" borderId="1" xfId="0" applyNumberFormat="1" applyFill="1" applyBorder="1"/>
    <xf numFmtId="0" fontId="0" fillId="2" borderId="0" xfId="0" applyFont="1" applyFill="1" applyBorder="1"/>
    <xf numFmtId="1" fontId="0" fillId="0" borderId="5" xfId="0" applyNumberFormat="1" applyBorder="1"/>
    <xf numFmtId="1" fontId="0" fillId="3" borderId="1" xfId="0" applyNumberFormat="1" applyFill="1" applyBorder="1"/>
    <xf numFmtId="0" fontId="0" fillId="3" borderId="1" xfId="0" applyNumberFormat="1" applyFill="1" applyBorder="1"/>
    <xf numFmtId="0" fontId="0" fillId="6" borderId="1" xfId="0" quotePrefix="1" applyFill="1" applyBorder="1"/>
    <xf numFmtId="0" fontId="0" fillId="8" borderId="0" xfId="0" applyFont="1" applyFill="1" applyBorder="1"/>
    <xf numFmtId="0" fontId="0" fillId="3" borderId="0" xfId="0" applyFill="1" applyBorder="1"/>
    <xf numFmtId="0" fontId="0" fillId="3" borderId="3" xfId="0" applyFill="1" applyBorder="1"/>
    <xf numFmtId="0" fontId="0" fillId="8" borderId="3" xfId="0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21" sqref="E21"/>
    </sheetView>
  </sheetViews>
  <sheetFormatPr defaultRowHeight="15" x14ac:dyDescent="0.25"/>
  <cols>
    <col min="1" max="1" width="14" customWidth="1"/>
    <col min="2" max="2" width="14.5703125" style="1" customWidth="1"/>
    <col min="5" max="5" width="17.85546875" customWidth="1"/>
    <col min="9" max="9" width="18.42578125" customWidth="1"/>
    <col min="13" max="13" width="17.5703125" customWidth="1"/>
  </cols>
  <sheetData>
    <row r="1" spans="1:15" x14ac:dyDescent="0.25">
      <c r="A1" t="s">
        <v>0</v>
      </c>
    </row>
    <row r="3" spans="1:15" x14ac:dyDescent="0.25">
      <c r="A3" s="2" t="s">
        <v>1</v>
      </c>
      <c r="B3" s="14" t="s">
        <v>4</v>
      </c>
      <c r="C3" s="2" t="s">
        <v>2</v>
      </c>
      <c r="D3" s="2"/>
      <c r="E3" s="2" t="s">
        <v>1</v>
      </c>
      <c r="F3" s="2" t="s">
        <v>4</v>
      </c>
      <c r="G3" s="2" t="s">
        <v>2</v>
      </c>
      <c r="H3" s="2"/>
      <c r="I3" s="2" t="s">
        <v>1</v>
      </c>
      <c r="J3" s="2" t="s">
        <v>3</v>
      </c>
      <c r="K3" s="2" t="s">
        <v>2</v>
      </c>
      <c r="L3" s="2"/>
      <c r="M3" s="2" t="s">
        <v>1</v>
      </c>
      <c r="N3" s="2" t="s">
        <v>3</v>
      </c>
      <c r="O3" s="2" t="s">
        <v>2</v>
      </c>
    </row>
    <row r="4" spans="1:15" x14ac:dyDescent="0.25">
      <c r="A4" s="2" t="s">
        <v>5</v>
      </c>
      <c r="B4" s="14">
        <v>4.4247685185185182E-2</v>
      </c>
      <c r="C4" s="2">
        <v>100</v>
      </c>
      <c r="D4" s="2"/>
      <c r="E4" s="2" t="s">
        <v>14</v>
      </c>
      <c r="F4" s="14">
        <v>5.8414351851851849E-2</v>
      </c>
      <c r="G4" s="2">
        <v>100</v>
      </c>
      <c r="H4" s="2"/>
      <c r="I4" s="2" t="s">
        <v>6</v>
      </c>
      <c r="J4" s="16">
        <v>0.82319904628648666</v>
      </c>
      <c r="K4" s="2">
        <v>100</v>
      </c>
      <c r="L4" s="2"/>
      <c r="M4" s="2" t="s">
        <v>15</v>
      </c>
      <c r="N4" s="16">
        <v>0.78840540812560811</v>
      </c>
      <c r="O4" s="2">
        <v>100</v>
      </c>
    </row>
    <row r="5" spans="1:15" x14ac:dyDescent="0.25">
      <c r="A5" s="2" t="s">
        <v>6</v>
      </c>
      <c r="B5" s="14">
        <v>4.4351851851851858E-2</v>
      </c>
      <c r="C5" s="2">
        <v>99</v>
      </c>
      <c r="D5" s="2"/>
      <c r="E5" s="2" t="s">
        <v>15</v>
      </c>
      <c r="F5" s="14">
        <v>5.8900462962962967E-2</v>
      </c>
      <c r="G5" s="2">
        <v>99</v>
      </c>
      <c r="H5" s="2"/>
      <c r="I5" s="2" t="s">
        <v>7</v>
      </c>
      <c r="J5" s="16">
        <v>0.77965525062372409</v>
      </c>
      <c r="K5" s="2">
        <v>99</v>
      </c>
      <c r="L5" s="2"/>
      <c r="M5" s="2" t="s">
        <v>16</v>
      </c>
      <c r="N5" s="16">
        <v>0.73143619386393954</v>
      </c>
      <c r="O5" s="2">
        <v>99</v>
      </c>
    </row>
    <row r="6" spans="1:15" x14ac:dyDescent="0.25">
      <c r="A6" s="2" t="s">
        <v>7</v>
      </c>
      <c r="B6" s="14">
        <v>4.4444444444444446E-2</v>
      </c>
      <c r="C6" s="2">
        <v>98</v>
      </c>
      <c r="D6" s="2"/>
      <c r="E6" s="2" t="s">
        <v>16</v>
      </c>
      <c r="F6" s="14">
        <v>6.0069444444444446E-2</v>
      </c>
      <c r="G6" s="2">
        <v>98</v>
      </c>
      <c r="H6" s="2"/>
      <c r="I6" s="2" t="s">
        <v>5</v>
      </c>
      <c r="J6" s="16">
        <v>0.71634559550569121</v>
      </c>
      <c r="K6" s="2">
        <v>98</v>
      </c>
      <c r="L6" s="2"/>
      <c r="M6" s="2" t="s">
        <v>17</v>
      </c>
      <c r="N6" s="16">
        <v>0.61827229538757589</v>
      </c>
      <c r="O6" s="2">
        <v>98</v>
      </c>
    </row>
    <row r="7" spans="1:15" x14ac:dyDescent="0.25">
      <c r="A7" s="2" t="s">
        <v>8</v>
      </c>
      <c r="B7" s="14">
        <v>4.6296296296296301E-2</v>
      </c>
      <c r="C7" s="2">
        <v>97</v>
      </c>
      <c r="D7" s="2"/>
      <c r="E7" s="2" t="s">
        <v>17</v>
      </c>
      <c r="F7" s="14">
        <v>6.4155092592592597E-2</v>
      </c>
      <c r="G7" s="2">
        <v>97</v>
      </c>
      <c r="H7" s="2"/>
      <c r="I7" s="2" t="s">
        <v>11</v>
      </c>
      <c r="J7" s="16">
        <v>0.71276999808524055</v>
      </c>
      <c r="K7" s="2">
        <v>97</v>
      </c>
      <c r="L7" s="2"/>
      <c r="M7" s="2" t="s">
        <v>14</v>
      </c>
      <c r="N7" s="16">
        <v>0.60783791908484619</v>
      </c>
      <c r="O7" s="2">
        <v>97</v>
      </c>
    </row>
    <row r="8" spans="1:15" x14ac:dyDescent="0.25">
      <c r="A8" s="2" t="s">
        <v>9</v>
      </c>
      <c r="B8" s="14">
        <v>4.9282407407407407E-2</v>
      </c>
      <c r="C8" s="2">
        <v>96</v>
      </c>
      <c r="D8" s="2"/>
      <c r="E8" s="2" t="s">
        <v>19</v>
      </c>
      <c r="F8" s="14">
        <v>7.4155092592592592E-2</v>
      </c>
      <c r="G8" s="2">
        <v>96</v>
      </c>
      <c r="H8" s="2"/>
      <c r="I8" s="2" t="s">
        <v>9</v>
      </c>
      <c r="J8" s="16">
        <v>0.70311793386451404</v>
      </c>
      <c r="K8" s="2">
        <v>96</v>
      </c>
      <c r="L8" s="2"/>
      <c r="M8" s="2" t="s">
        <v>19</v>
      </c>
      <c r="N8" s="16">
        <v>0.52847429684674319</v>
      </c>
      <c r="O8" s="2">
        <v>96</v>
      </c>
    </row>
    <row r="9" spans="1:15" x14ac:dyDescent="0.25">
      <c r="A9" s="2" t="s">
        <v>10</v>
      </c>
      <c r="B9" s="14">
        <v>5.28587962962963E-2</v>
      </c>
      <c r="C9" s="2">
        <v>95</v>
      </c>
      <c r="D9" s="2"/>
      <c r="E9" s="2"/>
      <c r="F9" s="2"/>
      <c r="G9" s="2"/>
      <c r="H9" s="2"/>
      <c r="I9" s="2" t="s">
        <v>8</v>
      </c>
      <c r="J9" s="16">
        <v>0.70086014654348516</v>
      </c>
      <c r="K9" s="2">
        <v>95</v>
      </c>
      <c r="L9" s="2"/>
      <c r="M9" s="2"/>
      <c r="N9" s="2"/>
      <c r="O9" s="2"/>
    </row>
    <row r="10" spans="1:15" x14ac:dyDescent="0.25">
      <c r="A10" s="2" t="s">
        <v>11</v>
      </c>
      <c r="B10" s="14">
        <v>5.4120370370370374E-2</v>
      </c>
      <c r="C10" s="2">
        <v>94</v>
      </c>
      <c r="D10" s="2"/>
      <c r="E10" s="2"/>
      <c r="F10" s="2"/>
      <c r="G10" s="2"/>
      <c r="H10" s="2"/>
      <c r="I10" s="2" t="s">
        <v>10</v>
      </c>
      <c r="J10" s="16">
        <v>0.68459999999999999</v>
      </c>
      <c r="K10" s="2">
        <v>94</v>
      </c>
      <c r="L10" s="2"/>
      <c r="M10" s="2"/>
      <c r="N10" s="2"/>
      <c r="O10" s="2"/>
    </row>
    <row r="11" spans="1:15" x14ac:dyDescent="0.25">
      <c r="A11" s="2" t="s">
        <v>12</v>
      </c>
      <c r="B11" s="14">
        <v>5.4502314814814816E-2</v>
      </c>
      <c r="C11" s="2">
        <v>93</v>
      </c>
      <c r="D11" s="2"/>
      <c r="E11" s="2"/>
      <c r="F11" s="2"/>
      <c r="G11" s="2"/>
      <c r="H11" s="2"/>
      <c r="I11" s="2" t="s">
        <v>13</v>
      </c>
      <c r="J11" s="16">
        <v>0.62118163004977434</v>
      </c>
      <c r="K11" s="2">
        <v>93</v>
      </c>
      <c r="L11" s="2"/>
      <c r="M11" s="2"/>
      <c r="N11" s="2"/>
      <c r="O11" s="2"/>
    </row>
    <row r="12" spans="1:15" x14ac:dyDescent="0.25">
      <c r="A12" s="2" t="s">
        <v>13</v>
      </c>
      <c r="B12" s="14">
        <v>5.5312499999999994E-2</v>
      </c>
      <c r="C12" s="2">
        <v>92</v>
      </c>
      <c r="D12" s="2"/>
      <c r="E12" s="2"/>
      <c r="F12" s="2"/>
      <c r="G12" s="2"/>
      <c r="H12" s="2"/>
      <c r="I12" s="2" t="s">
        <v>12</v>
      </c>
      <c r="J12" s="16">
        <v>0.61492660257035126</v>
      </c>
      <c r="K12" s="2">
        <v>92</v>
      </c>
      <c r="L12" s="2"/>
      <c r="M12" s="2"/>
      <c r="N12" s="2"/>
      <c r="O12" s="2"/>
    </row>
    <row r="13" spans="1:15" x14ac:dyDescent="0.25">
      <c r="A13" s="2" t="s">
        <v>18</v>
      </c>
      <c r="B13" s="14">
        <v>7.1620370370370376E-2</v>
      </c>
      <c r="C13" s="2">
        <v>91</v>
      </c>
      <c r="D13" s="2"/>
      <c r="E13" s="2"/>
      <c r="F13" s="2"/>
      <c r="G13" s="2"/>
      <c r="H13" s="2"/>
      <c r="I13" s="2" t="s">
        <v>18</v>
      </c>
      <c r="J13" s="16">
        <v>0.52380000000000004</v>
      </c>
      <c r="K13" s="2">
        <v>91</v>
      </c>
      <c r="L13" s="2"/>
      <c r="M13" s="2"/>
      <c r="N13" s="2"/>
      <c r="O13" s="2"/>
    </row>
  </sheetData>
  <autoFilter ref="I4:J12">
    <sortState ref="I5:J12">
      <sortCondition descending="1" ref="J12"/>
    </sortState>
  </autoFilter>
  <sortState ref="I4:J13">
    <sortCondition descending="1" ref="J4:J1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J9" sqref="J9"/>
    </sheetView>
  </sheetViews>
  <sheetFormatPr defaultRowHeight="15" x14ac:dyDescent="0.25"/>
  <sheetData>
    <row r="1" spans="1:15" x14ac:dyDescent="0.25">
      <c r="A1" s="25" t="s">
        <v>1</v>
      </c>
      <c r="B1" s="26" t="s">
        <v>4</v>
      </c>
      <c r="C1" s="25" t="s">
        <v>2</v>
      </c>
      <c r="D1" s="44"/>
      <c r="E1" s="25" t="s">
        <v>1</v>
      </c>
      <c r="F1" s="25" t="s">
        <v>4</v>
      </c>
      <c r="G1" s="25" t="s">
        <v>2</v>
      </c>
      <c r="H1" s="24"/>
      <c r="I1" s="2" t="s">
        <v>1</v>
      </c>
      <c r="J1" s="2" t="s">
        <v>3</v>
      </c>
      <c r="K1" s="2" t="s">
        <v>2</v>
      </c>
      <c r="L1" s="24"/>
      <c r="M1" s="2" t="s">
        <v>1</v>
      </c>
      <c r="N1" s="2" t="s">
        <v>3</v>
      </c>
      <c r="O1" s="2" t="s">
        <v>2</v>
      </c>
    </row>
    <row r="2" spans="1:15" x14ac:dyDescent="0.25">
      <c r="A2" t="s">
        <v>5</v>
      </c>
      <c r="C2">
        <v>100</v>
      </c>
      <c r="E2" t="s">
        <v>34</v>
      </c>
      <c r="G2">
        <v>100</v>
      </c>
      <c r="I2" t="s">
        <v>5</v>
      </c>
      <c r="J2" s="18">
        <v>0.65485606850450651</v>
      </c>
      <c r="K2">
        <v>100</v>
      </c>
      <c r="M2" t="s">
        <v>15</v>
      </c>
      <c r="N2" s="18">
        <v>0.69413579966963679</v>
      </c>
      <c r="O2">
        <v>100</v>
      </c>
    </row>
    <row r="3" spans="1:15" x14ac:dyDescent="0.25">
      <c r="A3" t="s">
        <v>13</v>
      </c>
      <c r="C3">
        <v>99</v>
      </c>
      <c r="E3" t="s">
        <v>15</v>
      </c>
      <c r="G3">
        <v>99</v>
      </c>
      <c r="I3" t="s">
        <v>10</v>
      </c>
      <c r="J3" s="18">
        <v>0.57962317835413635</v>
      </c>
      <c r="K3">
        <v>99</v>
      </c>
      <c r="M3" t="s">
        <v>16</v>
      </c>
      <c r="N3" s="18">
        <v>0.64571321426897299</v>
      </c>
      <c r="O3">
        <v>99</v>
      </c>
    </row>
    <row r="4" spans="1:15" x14ac:dyDescent="0.25">
      <c r="A4" t="s">
        <v>10</v>
      </c>
      <c r="C4">
        <v>98</v>
      </c>
      <c r="E4" t="s">
        <v>16</v>
      </c>
      <c r="G4">
        <v>98</v>
      </c>
      <c r="I4" t="s">
        <v>13</v>
      </c>
      <c r="J4" s="18">
        <v>0.56407810039266726</v>
      </c>
      <c r="K4">
        <v>98</v>
      </c>
      <c r="M4" s="53" t="s">
        <v>34</v>
      </c>
      <c r="N4" s="18">
        <v>0.6119509239792581</v>
      </c>
      <c r="O4">
        <v>98</v>
      </c>
    </row>
    <row r="5" spans="1:15" x14ac:dyDescent="0.25">
      <c r="A5" t="s">
        <v>65</v>
      </c>
      <c r="C5">
        <v>97</v>
      </c>
      <c r="E5" t="s">
        <v>104</v>
      </c>
      <c r="G5">
        <v>97</v>
      </c>
      <c r="I5" s="33" t="s">
        <v>127</v>
      </c>
      <c r="J5" s="18">
        <v>0.53567906212742478</v>
      </c>
      <c r="K5">
        <v>97</v>
      </c>
      <c r="M5" s="33" t="s">
        <v>104</v>
      </c>
      <c r="N5" s="18">
        <v>0.57164887189089408</v>
      </c>
      <c r="O5">
        <v>97</v>
      </c>
    </row>
    <row r="6" spans="1:15" x14ac:dyDescent="0.25">
      <c r="A6" t="s">
        <v>127</v>
      </c>
      <c r="C6">
        <v>96</v>
      </c>
      <c r="I6" t="s">
        <v>65</v>
      </c>
      <c r="J6" s="18">
        <v>0.52206406480994738</v>
      </c>
      <c r="K6">
        <v>96</v>
      </c>
    </row>
    <row r="11" spans="1:15" x14ac:dyDescent="0.25">
      <c r="F11" s="17"/>
      <c r="G11" s="17"/>
    </row>
    <row r="12" spans="1:15" x14ac:dyDescent="0.25">
      <c r="F12" s="17"/>
      <c r="G12" s="17"/>
    </row>
    <row r="13" spans="1:15" x14ac:dyDescent="0.25">
      <c r="F13" s="1"/>
      <c r="G13" s="17"/>
    </row>
    <row r="14" spans="1:15" x14ac:dyDescent="0.25">
      <c r="F14" s="1"/>
      <c r="G14" s="17"/>
    </row>
    <row r="15" spans="1:15" x14ac:dyDescent="0.25">
      <c r="F15" s="17"/>
      <c r="G15" s="17"/>
    </row>
    <row r="16" spans="1:15" x14ac:dyDescent="0.25">
      <c r="F16" s="54"/>
      <c r="G16" s="17"/>
    </row>
    <row r="17" spans="6:7" x14ac:dyDescent="0.25">
      <c r="F17" s="17"/>
      <c r="G17" s="17"/>
    </row>
    <row r="18" spans="6:7" x14ac:dyDescent="0.25">
      <c r="F18" s="17"/>
      <c r="G18" s="17"/>
    </row>
    <row r="19" spans="6:7" x14ac:dyDescent="0.25">
      <c r="F19" s="17"/>
      <c r="G19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Q8" sqref="Q8"/>
    </sheetView>
  </sheetViews>
  <sheetFormatPr defaultRowHeight="15" x14ac:dyDescent="0.25"/>
  <cols>
    <col min="1" max="1" width="19.140625" customWidth="1"/>
    <col min="2" max="2" width="14.28515625" style="6" customWidth="1"/>
    <col min="3" max="3" width="9.42578125" style="13" customWidth="1"/>
    <col min="4" max="4" width="10.85546875" style="4" customWidth="1"/>
    <col min="6" max="6" width="17.85546875" customWidth="1"/>
    <col min="7" max="7" width="11.7109375" customWidth="1"/>
    <col min="10" max="10" width="9.140625" style="13"/>
    <col min="11" max="11" width="9.140625" style="4"/>
    <col min="12" max="12" width="9.140625" style="23"/>
    <col min="14" max="14" width="9.5703125" customWidth="1"/>
  </cols>
  <sheetData>
    <row r="1" spans="1:16" ht="30" x14ac:dyDescent="0.25">
      <c r="A1" s="2" t="s">
        <v>1</v>
      </c>
      <c r="B1" s="5" t="s">
        <v>54</v>
      </c>
      <c r="C1" s="12" t="s">
        <v>55</v>
      </c>
      <c r="D1" s="3" t="s">
        <v>56</v>
      </c>
      <c r="E1" s="60">
        <v>0.84722222222222221</v>
      </c>
      <c r="F1" s="3" t="s">
        <v>67</v>
      </c>
      <c r="G1" s="61" t="s">
        <v>80</v>
      </c>
      <c r="H1" s="20" t="s">
        <v>87</v>
      </c>
      <c r="I1" s="62" t="s">
        <v>89</v>
      </c>
      <c r="J1" s="63" t="s">
        <v>125</v>
      </c>
      <c r="K1" s="3" t="s">
        <v>126</v>
      </c>
      <c r="L1" s="72" t="s">
        <v>151</v>
      </c>
      <c r="M1" s="73" t="s">
        <v>150</v>
      </c>
      <c r="N1" s="76" t="s">
        <v>159</v>
      </c>
      <c r="O1" s="77" t="s">
        <v>160</v>
      </c>
      <c r="P1" s="77" t="s">
        <v>161</v>
      </c>
    </row>
    <row r="2" spans="1:16" x14ac:dyDescent="0.25">
      <c r="A2" s="2" t="s">
        <v>5</v>
      </c>
      <c r="B2" s="5">
        <f>SUM(C2:L2)-D2-J2</f>
        <v>800</v>
      </c>
      <c r="C2" s="12">
        <v>100</v>
      </c>
      <c r="D2" s="3">
        <v>98</v>
      </c>
      <c r="E2" s="20">
        <v>100</v>
      </c>
      <c r="F2" s="3">
        <v>100</v>
      </c>
      <c r="G2" s="20">
        <v>100</v>
      </c>
      <c r="H2" s="20">
        <v>100</v>
      </c>
      <c r="I2" s="62">
        <v>100</v>
      </c>
      <c r="J2" s="63">
        <v>97</v>
      </c>
      <c r="K2" s="3">
        <v>100</v>
      </c>
      <c r="L2" s="72">
        <v>100</v>
      </c>
      <c r="M2" s="12">
        <v>100</v>
      </c>
    </row>
    <row r="3" spans="1:16" x14ac:dyDescent="0.25">
      <c r="A3" s="2" t="s">
        <v>11</v>
      </c>
      <c r="B3" s="5">
        <f>SUM(C3:M3)-J3</f>
        <v>743</v>
      </c>
      <c r="C3" s="12">
        <v>94</v>
      </c>
      <c r="D3" s="3">
        <v>86</v>
      </c>
      <c r="E3" s="20">
        <v>97</v>
      </c>
      <c r="F3" s="3"/>
      <c r="G3" s="20">
        <v>93</v>
      </c>
      <c r="H3" s="20">
        <v>97</v>
      </c>
      <c r="I3" s="3">
        <v>86</v>
      </c>
      <c r="J3" s="12">
        <v>85</v>
      </c>
      <c r="K3" s="3"/>
      <c r="L3" s="72">
        <v>93</v>
      </c>
      <c r="M3" s="12">
        <v>97</v>
      </c>
    </row>
    <row r="4" spans="1:16" x14ac:dyDescent="0.25">
      <c r="A4" s="2" t="s">
        <v>10</v>
      </c>
      <c r="B4" s="5">
        <f>SUM(C4:M4)</f>
        <v>656</v>
      </c>
      <c r="C4" s="12">
        <v>95</v>
      </c>
      <c r="D4" s="3">
        <v>90</v>
      </c>
      <c r="E4" s="20">
        <v>98</v>
      </c>
      <c r="F4" s="3">
        <v>95</v>
      </c>
      <c r="G4" s="20"/>
      <c r="H4" s="20">
        <v>96</v>
      </c>
      <c r="I4" s="3"/>
      <c r="J4" s="12">
        <v>84</v>
      </c>
      <c r="K4" s="3">
        <v>98</v>
      </c>
      <c r="L4" s="72"/>
      <c r="M4" s="12"/>
    </row>
    <row r="5" spans="1:16" x14ac:dyDescent="0.25">
      <c r="A5" s="2" t="s">
        <v>27</v>
      </c>
      <c r="B5" s="5">
        <f>SUM(C5:M5)</f>
        <v>469</v>
      </c>
      <c r="C5" s="12"/>
      <c r="D5" s="3">
        <v>92</v>
      </c>
      <c r="E5" s="20"/>
      <c r="F5" s="3"/>
      <c r="G5" s="20">
        <v>96</v>
      </c>
      <c r="H5" s="20">
        <v>98</v>
      </c>
      <c r="I5" s="3"/>
      <c r="J5" s="12">
        <v>93</v>
      </c>
      <c r="K5" s="3"/>
      <c r="L5" s="72">
        <v>90</v>
      </c>
      <c r="M5" s="12"/>
    </row>
    <row r="6" spans="1:16" x14ac:dyDescent="0.25">
      <c r="A6" s="2" t="s">
        <v>13</v>
      </c>
      <c r="B6" s="5">
        <f>SUM(C6:M6)</f>
        <v>442</v>
      </c>
      <c r="C6" s="12">
        <v>92</v>
      </c>
      <c r="D6" s="3">
        <v>84</v>
      </c>
      <c r="E6" s="20"/>
      <c r="F6" s="3"/>
      <c r="G6" s="20"/>
      <c r="H6" s="20"/>
      <c r="I6" s="3">
        <v>80</v>
      </c>
      <c r="J6" s="12"/>
      <c r="K6" s="3">
        <v>99</v>
      </c>
      <c r="L6" s="72">
        <v>87</v>
      </c>
      <c r="M6" s="12"/>
    </row>
    <row r="7" spans="1:16" x14ac:dyDescent="0.25">
      <c r="A7" s="2" t="s">
        <v>8</v>
      </c>
      <c r="B7" s="5">
        <f>SUM(C7:M7)</f>
        <v>395</v>
      </c>
      <c r="C7" s="12">
        <v>97</v>
      </c>
      <c r="D7" s="3">
        <v>100</v>
      </c>
      <c r="E7" s="20"/>
      <c r="F7" s="3">
        <v>99</v>
      </c>
      <c r="G7" s="20"/>
      <c r="H7" s="20"/>
      <c r="I7" s="62"/>
      <c r="J7" s="63"/>
      <c r="K7" s="3"/>
      <c r="L7" s="72">
        <v>99</v>
      </c>
      <c r="M7" s="12"/>
    </row>
    <row r="8" spans="1:16" x14ac:dyDescent="0.25">
      <c r="A8" s="2" t="s">
        <v>6</v>
      </c>
      <c r="B8" s="5">
        <f>SUM(C8:M8)</f>
        <v>393</v>
      </c>
      <c r="C8" s="12">
        <v>99</v>
      </c>
      <c r="D8" s="3">
        <v>99</v>
      </c>
      <c r="E8" s="20"/>
      <c r="F8" s="3"/>
      <c r="G8" s="20"/>
      <c r="H8" s="20">
        <v>99</v>
      </c>
      <c r="I8" s="3"/>
      <c r="J8" s="63">
        <v>96</v>
      </c>
      <c r="K8" s="3"/>
      <c r="L8" s="72"/>
      <c r="M8" s="12"/>
    </row>
    <row r="9" spans="1:16" x14ac:dyDescent="0.25">
      <c r="A9" s="2" t="s">
        <v>24</v>
      </c>
      <c r="B9" s="5">
        <f>SUM(C9:M9)</f>
        <v>389</v>
      </c>
      <c r="C9" s="12"/>
      <c r="D9" s="3">
        <v>94</v>
      </c>
      <c r="E9" s="20"/>
      <c r="F9" s="3"/>
      <c r="G9" s="20"/>
      <c r="H9" s="35"/>
      <c r="I9" s="3">
        <v>98</v>
      </c>
      <c r="J9" s="12">
        <v>99</v>
      </c>
      <c r="K9" s="3">
        <v>98</v>
      </c>
      <c r="L9" s="72"/>
      <c r="M9" s="12"/>
    </row>
    <row r="10" spans="1:16" x14ac:dyDescent="0.25">
      <c r="A10" s="25" t="s">
        <v>72</v>
      </c>
      <c r="B10" s="5">
        <f>SUM(C10:M10)</f>
        <v>374</v>
      </c>
      <c r="C10" s="12"/>
      <c r="D10" s="3"/>
      <c r="E10" s="20"/>
      <c r="F10" s="3"/>
      <c r="G10" s="31">
        <v>95</v>
      </c>
      <c r="H10" s="20"/>
      <c r="I10" s="3">
        <v>93</v>
      </c>
      <c r="J10" s="12">
        <v>91</v>
      </c>
      <c r="K10" s="3"/>
      <c r="L10" s="72">
        <v>95</v>
      </c>
      <c r="M10" s="12"/>
    </row>
    <row r="11" spans="1:16" x14ac:dyDescent="0.25">
      <c r="A11" s="2" t="s">
        <v>29</v>
      </c>
      <c r="B11" s="5">
        <f>SUM(C11:M11)</f>
        <v>371</v>
      </c>
      <c r="C11" s="12"/>
      <c r="D11" s="3">
        <v>89</v>
      </c>
      <c r="E11" s="20">
        <v>96</v>
      </c>
      <c r="F11" s="3">
        <v>94</v>
      </c>
      <c r="G11" s="20"/>
      <c r="H11" s="20"/>
      <c r="I11" s="62">
        <v>92</v>
      </c>
      <c r="J11" s="12"/>
      <c r="K11" s="3"/>
      <c r="L11" s="72"/>
      <c r="M11" s="12"/>
    </row>
    <row r="12" spans="1:16" x14ac:dyDescent="0.25">
      <c r="A12" s="2" t="s">
        <v>12</v>
      </c>
      <c r="B12" s="5">
        <f>SUM(C12:M12)</f>
        <v>361</v>
      </c>
      <c r="C12" s="12">
        <v>93</v>
      </c>
      <c r="D12" s="3">
        <v>87</v>
      </c>
      <c r="E12" s="20">
        <v>96</v>
      </c>
      <c r="F12" s="3"/>
      <c r="G12" s="20"/>
      <c r="H12" s="20"/>
      <c r="I12" s="3">
        <v>85</v>
      </c>
      <c r="J12" s="12"/>
      <c r="K12" s="3"/>
      <c r="L12" s="72"/>
      <c r="M12" s="12"/>
    </row>
    <row r="13" spans="1:16" x14ac:dyDescent="0.25">
      <c r="A13" s="2" t="s">
        <v>65</v>
      </c>
      <c r="B13" s="5">
        <f>SUM(C13:M13)</f>
        <v>279</v>
      </c>
      <c r="C13" s="12"/>
      <c r="D13" s="3"/>
      <c r="E13" s="20"/>
      <c r="F13" s="3">
        <v>94</v>
      </c>
      <c r="G13" s="20"/>
      <c r="H13" s="35"/>
      <c r="I13" s="3"/>
      <c r="J13" s="12"/>
      <c r="K13" s="3">
        <v>97</v>
      </c>
      <c r="L13" s="72">
        <v>88</v>
      </c>
      <c r="M13" s="12"/>
    </row>
    <row r="14" spans="1:16" x14ac:dyDescent="0.25">
      <c r="A14" s="2" t="s">
        <v>97</v>
      </c>
      <c r="B14" s="5">
        <f>SUM(C14:M14)</f>
        <v>271</v>
      </c>
      <c r="C14" s="12"/>
      <c r="D14" s="3"/>
      <c r="E14" s="2"/>
      <c r="F14" s="2"/>
      <c r="G14" s="2"/>
      <c r="H14" s="2"/>
      <c r="I14" s="3">
        <v>90</v>
      </c>
      <c r="J14" s="12">
        <v>87</v>
      </c>
      <c r="K14" s="3"/>
      <c r="L14" s="72">
        <v>94</v>
      </c>
      <c r="M14" s="12"/>
    </row>
    <row r="15" spans="1:16" x14ac:dyDescent="0.25">
      <c r="A15" s="2" t="s">
        <v>9</v>
      </c>
      <c r="B15" s="5">
        <f>SUM(C15:M15)</f>
        <v>261</v>
      </c>
      <c r="C15" s="12">
        <v>96</v>
      </c>
      <c r="D15" s="3">
        <v>82</v>
      </c>
      <c r="E15" s="20"/>
      <c r="F15" s="3"/>
      <c r="G15" s="20"/>
      <c r="H15" s="20"/>
      <c r="I15" s="3"/>
      <c r="J15" s="12">
        <v>83</v>
      </c>
      <c r="K15" s="3"/>
      <c r="L15" s="72"/>
      <c r="M15" s="12"/>
    </row>
    <row r="16" spans="1:16" x14ac:dyDescent="0.25">
      <c r="A16" s="2" t="s">
        <v>7</v>
      </c>
      <c r="B16" s="5">
        <f>SUM(C16:M16)</f>
        <v>197</v>
      </c>
      <c r="C16" s="12">
        <v>98</v>
      </c>
      <c r="D16" s="3"/>
      <c r="E16" s="20"/>
      <c r="F16" s="3"/>
      <c r="G16" s="20">
        <v>99</v>
      </c>
      <c r="H16" s="20"/>
      <c r="I16" s="3"/>
      <c r="J16" s="12"/>
      <c r="K16" s="3"/>
      <c r="L16" s="72"/>
      <c r="M16" s="12"/>
    </row>
    <row r="17" spans="1:13" x14ac:dyDescent="0.25">
      <c r="A17" s="2" t="s">
        <v>90</v>
      </c>
      <c r="B17" s="5">
        <f>SUM(C17:M17)</f>
        <v>197</v>
      </c>
      <c r="C17" s="12"/>
      <c r="D17" s="3"/>
      <c r="E17" s="2"/>
      <c r="F17" s="2"/>
      <c r="G17" s="2"/>
      <c r="H17" s="2"/>
      <c r="I17" s="3">
        <v>99</v>
      </c>
      <c r="J17" s="12">
        <v>98</v>
      </c>
      <c r="K17" s="3"/>
      <c r="L17" s="72"/>
      <c r="M17" s="12"/>
    </row>
    <row r="18" spans="1:13" x14ac:dyDescent="0.25">
      <c r="A18" s="25" t="s">
        <v>70</v>
      </c>
      <c r="B18" s="5">
        <f>SUM(C18:M18)</f>
        <v>194</v>
      </c>
      <c r="C18" s="12"/>
      <c r="D18" s="3"/>
      <c r="E18" s="20"/>
      <c r="F18" s="3"/>
      <c r="G18" s="31">
        <v>98</v>
      </c>
      <c r="H18" s="20"/>
      <c r="I18" s="3"/>
      <c r="J18" s="12"/>
      <c r="K18" s="3"/>
      <c r="L18" s="72">
        <v>96</v>
      </c>
      <c r="M18" s="12"/>
    </row>
    <row r="19" spans="1:13" x14ac:dyDescent="0.25">
      <c r="A19" s="2" t="s">
        <v>22</v>
      </c>
      <c r="B19" s="5">
        <f>SUM(C19:M19)</f>
        <v>193</v>
      </c>
      <c r="C19" s="12"/>
      <c r="D19" s="3">
        <v>96</v>
      </c>
      <c r="E19" s="20"/>
      <c r="F19" s="3">
        <v>97</v>
      </c>
      <c r="G19" s="20"/>
      <c r="H19" s="20"/>
      <c r="I19" s="3"/>
      <c r="J19" s="12"/>
      <c r="K19" s="3"/>
      <c r="L19" s="72"/>
      <c r="M19" s="12"/>
    </row>
    <row r="20" spans="1:13" x14ac:dyDescent="0.25">
      <c r="A20" s="2" t="s">
        <v>130</v>
      </c>
      <c r="B20" s="5">
        <f>SUM(C20:M20)</f>
        <v>191</v>
      </c>
      <c r="C20" s="12"/>
      <c r="D20" s="3"/>
      <c r="E20" s="2"/>
      <c r="F20" s="2"/>
      <c r="G20" s="2"/>
      <c r="H20" s="2"/>
      <c r="I20" s="2"/>
      <c r="J20" s="12">
        <v>94</v>
      </c>
      <c r="K20" s="3"/>
      <c r="L20" s="72">
        <v>97</v>
      </c>
      <c r="M20" s="12"/>
    </row>
    <row r="21" spans="1:13" x14ac:dyDescent="0.25">
      <c r="A21" s="2" t="s">
        <v>64</v>
      </c>
      <c r="B21" s="5">
        <f>SUM(C21:M21)</f>
        <v>189</v>
      </c>
      <c r="C21" s="12"/>
      <c r="D21" s="3"/>
      <c r="E21" s="20"/>
      <c r="F21" s="3">
        <v>97</v>
      </c>
      <c r="G21" s="20"/>
      <c r="H21" s="20"/>
      <c r="I21" s="3"/>
      <c r="J21" s="12">
        <v>92</v>
      </c>
      <c r="K21" s="3"/>
      <c r="L21" s="72"/>
      <c r="M21" s="12"/>
    </row>
    <row r="22" spans="1:13" x14ac:dyDescent="0.25">
      <c r="A22" s="2" t="s">
        <v>131</v>
      </c>
      <c r="B22" s="5">
        <f>SUM(C22:M22)</f>
        <v>189</v>
      </c>
      <c r="C22" s="12"/>
      <c r="D22" s="3"/>
      <c r="E22" s="2"/>
      <c r="F22" s="2"/>
      <c r="G22" s="2"/>
      <c r="H22" s="2"/>
      <c r="I22" s="2"/>
      <c r="J22" s="12">
        <v>90</v>
      </c>
      <c r="K22" s="3"/>
      <c r="L22" s="72"/>
      <c r="M22" s="12">
        <v>99</v>
      </c>
    </row>
    <row r="23" spans="1:13" x14ac:dyDescent="0.25">
      <c r="A23" s="37" t="s">
        <v>127</v>
      </c>
      <c r="B23" s="5">
        <f>SUM(C23:M23)</f>
        <v>182</v>
      </c>
      <c r="C23" s="12"/>
      <c r="D23" s="3"/>
      <c r="E23" s="2"/>
      <c r="F23" s="2"/>
      <c r="G23" s="2"/>
      <c r="H23" s="2"/>
      <c r="I23" s="2"/>
      <c r="J23" s="12"/>
      <c r="K23" s="3">
        <v>96</v>
      </c>
      <c r="L23" s="72">
        <v>86</v>
      </c>
      <c r="M23" s="12"/>
    </row>
    <row r="24" spans="1:13" x14ac:dyDescent="0.25">
      <c r="A24" s="2" t="s">
        <v>95</v>
      </c>
      <c r="B24" s="5">
        <f>SUM(C24:M24)</f>
        <v>180</v>
      </c>
      <c r="C24" s="12"/>
      <c r="D24" s="3"/>
      <c r="E24" s="2"/>
      <c r="F24" s="2"/>
      <c r="G24" s="2"/>
      <c r="H24" s="2"/>
      <c r="I24" s="3">
        <v>91</v>
      </c>
      <c r="J24" s="63"/>
      <c r="K24" s="3"/>
      <c r="L24" s="72">
        <v>89</v>
      </c>
      <c r="M24" s="12"/>
    </row>
    <row r="25" spans="1:13" x14ac:dyDescent="0.25">
      <c r="A25" s="2" t="s">
        <v>39</v>
      </c>
      <c r="B25" s="5">
        <f>SUM(C25:M25)</f>
        <v>175</v>
      </c>
      <c r="C25" s="12"/>
      <c r="D25" s="3">
        <v>81</v>
      </c>
      <c r="E25" s="20">
        <v>94</v>
      </c>
      <c r="F25" s="3"/>
      <c r="G25" s="20"/>
      <c r="H25" s="20"/>
      <c r="I25" s="3"/>
      <c r="J25" s="12"/>
      <c r="K25" s="3"/>
      <c r="L25" s="72"/>
      <c r="M25" s="12"/>
    </row>
    <row r="26" spans="1:13" x14ac:dyDescent="0.25">
      <c r="A26" s="2" t="s">
        <v>103</v>
      </c>
      <c r="B26" s="5">
        <f>SUM(C26:M26)</f>
        <v>175</v>
      </c>
      <c r="C26" s="12"/>
      <c r="D26" s="3"/>
      <c r="E26" s="2"/>
      <c r="F26" s="2"/>
      <c r="G26" s="2"/>
      <c r="H26" s="2"/>
      <c r="I26" s="3">
        <v>84</v>
      </c>
      <c r="J26" s="12"/>
      <c r="K26" s="3"/>
      <c r="L26" s="72">
        <v>91</v>
      </c>
      <c r="M26" s="12"/>
    </row>
    <row r="27" spans="1:13" x14ac:dyDescent="0.25">
      <c r="A27" s="2" t="s">
        <v>105</v>
      </c>
      <c r="B27" s="5">
        <f>SUM(C27:M27)</f>
        <v>175</v>
      </c>
      <c r="C27" s="12"/>
      <c r="D27" s="3"/>
      <c r="E27" s="2"/>
      <c r="F27" s="2"/>
      <c r="G27" s="2"/>
      <c r="H27" s="2"/>
      <c r="I27" s="3">
        <v>83</v>
      </c>
      <c r="J27" s="12"/>
      <c r="K27" s="3"/>
      <c r="L27" s="72">
        <v>92</v>
      </c>
      <c r="M27" s="12"/>
    </row>
    <row r="28" spans="1:13" x14ac:dyDescent="0.25">
      <c r="A28" s="2" t="s">
        <v>102</v>
      </c>
      <c r="B28" s="5">
        <f>SUM(C28:M28)</f>
        <v>173</v>
      </c>
      <c r="C28" s="12"/>
      <c r="D28" s="3"/>
      <c r="E28" s="2"/>
      <c r="F28" s="2"/>
      <c r="G28" s="2"/>
      <c r="H28" s="2"/>
      <c r="I28" s="3">
        <v>87</v>
      </c>
      <c r="J28" s="12">
        <v>86</v>
      </c>
      <c r="K28" s="3"/>
      <c r="L28" s="72"/>
      <c r="M28" s="12"/>
    </row>
    <row r="29" spans="1:13" x14ac:dyDescent="0.25">
      <c r="A29" s="2" t="s">
        <v>128</v>
      </c>
      <c r="B29" s="5">
        <f>SUM(C29:M29)</f>
        <v>100</v>
      </c>
      <c r="C29" s="12"/>
      <c r="D29" s="3"/>
      <c r="E29" s="2"/>
      <c r="F29" s="2"/>
      <c r="G29" s="2"/>
      <c r="H29" s="2"/>
      <c r="I29" s="2"/>
      <c r="J29" s="12">
        <v>100</v>
      </c>
      <c r="K29" s="3"/>
      <c r="L29" s="72"/>
      <c r="M29" s="12"/>
    </row>
    <row r="30" spans="1:13" x14ac:dyDescent="0.25">
      <c r="A30" s="2" t="s">
        <v>58</v>
      </c>
      <c r="B30" s="5">
        <f>SUM(C30:M30)</f>
        <v>99</v>
      </c>
      <c r="C30" s="12"/>
      <c r="D30" s="3"/>
      <c r="E30" s="20">
        <v>99</v>
      </c>
      <c r="F30" s="3"/>
      <c r="G30" s="20"/>
      <c r="H30" s="20"/>
      <c r="I30" s="3"/>
      <c r="J30" s="12"/>
      <c r="K30" s="3"/>
      <c r="L30" s="72"/>
      <c r="M30" s="12"/>
    </row>
    <row r="31" spans="1:13" x14ac:dyDescent="0.25">
      <c r="A31" s="2" t="s">
        <v>91</v>
      </c>
      <c r="B31" s="5">
        <f>SUM(C31:M31)</f>
        <v>97</v>
      </c>
      <c r="C31" s="12"/>
      <c r="D31" s="3"/>
      <c r="E31" s="2"/>
      <c r="F31" s="2"/>
      <c r="G31" s="2"/>
      <c r="H31" s="2"/>
      <c r="I31" s="52">
        <v>97</v>
      </c>
      <c r="J31" s="12"/>
      <c r="K31" s="3"/>
      <c r="L31" s="72"/>
      <c r="M31" s="12"/>
    </row>
    <row r="32" spans="1:13" x14ac:dyDescent="0.25">
      <c r="A32" s="2" t="s">
        <v>21</v>
      </c>
      <c r="B32" s="5">
        <f>SUM(C32:M32)</f>
        <v>97</v>
      </c>
      <c r="C32" s="12"/>
      <c r="D32" s="3">
        <v>97</v>
      </c>
      <c r="E32" s="20"/>
      <c r="F32" s="3"/>
      <c r="G32" s="20"/>
      <c r="H32" s="20"/>
      <c r="I32" s="3"/>
      <c r="J32" s="12"/>
      <c r="K32" s="3"/>
      <c r="L32" s="72"/>
      <c r="M32" s="12"/>
    </row>
    <row r="33" spans="1:13" x14ac:dyDescent="0.25">
      <c r="A33" s="2" t="s">
        <v>92</v>
      </c>
      <c r="B33" s="5">
        <f>SUM(C33:M33)</f>
        <v>96</v>
      </c>
      <c r="C33" s="12"/>
      <c r="D33" s="3"/>
      <c r="E33" s="2"/>
      <c r="F33" s="2"/>
      <c r="G33" s="2"/>
      <c r="H33" s="2"/>
      <c r="I33" s="52">
        <v>96</v>
      </c>
      <c r="J33" s="12"/>
      <c r="K33" s="3"/>
      <c r="L33" s="72"/>
      <c r="M33" s="12"/>
    </row>
    <row r="34" spans="1:13" x14ac:dyDescent="0.25">
      <c r="A34" s="2" t="s">
        <v>93</v>
      </c>
      <c r="B34" s="5">
        <f>SUM(C34:M34)</f>
        <v>95</v>
      </c>
      <c r="C34" s="12"/>
      <c r="D34" s="3"/>
      <c r="E34" s="2"/>
      <c r="F34" s="2"/>
      <c r="G34" s="2"/>
      <c r="H34" s="2"/>
      <c r="I34" s="3">
        <v>95</v>
      </c>
      <c r="J34" s="12"/>
      <c r="K34" s="3"/>
      <c r="L34" s="72"/>
      <c r="M34" s="12"/>
    </row>
    <row r="35" spans="1:13" x14ac:dyDescent="0.25">
      <c r="A35" s="2" t="s">
        <v>23</v>
      </c>
      <c r="B35" s="5">
        <f>SUM(C35:M35)</f>
        <v>95</v>
      </c>
      <c r="C35" s="12"/>
      <c r="D35" s="3">
        <v>95</v>
      </c>
      <c r="E35" s="20"/>
      <c r="F35" s="3"/>
      <c r="G35" s="20"/>
      <c r="H35" s="20"/>
      <c r="I35" s="3"/>
      <c r="J35" s="12"/>
      <c r="K35" s="3"/>
      <c r="L35" s="72"/>
      <c r="M35" s="12"/>
    </row>
    <row r="36" spans="1:13" x14ac:dyDescent="0.25">
      <c r="A36" s="2" t="s">
        <v>59</v>
      </c>
      <c r="B36" s="5">
        <f>SUM(C36:M36)</f>
        <v>95</v>
      </c>
      <c r="C36" s="12"/>
      <c r="D36" s="3"/>
      <c r="E36" s="20">
        <v>95</v>
      </c>
      <c r="F36" s="3"/>
      <c r="G36" s="20"/>
      <c r="H36" s="20"/>
      <c r="I36" s="3"/>
      <c r="J36" s="12"/>
      <c r="K36" s="3"/>
      <c r="L36" s="72"/>
      <c r="M36" s="12"/>
    </row>
    <row r="37" spans="1:13" x14ac:dyDescent="0.25">
      <c r="A37" s="37" t="s">
        <v>129</v>
      </c>
      <c r="B37" s="5">
        <f>SUM(C37:M37)</f>
        <v>95</v>
      </c>
      <c r="C37" s="12"/>
      <c r="D37" s="3"/>
      <c r="E37" s="2"/>
      <c r="F37" s="2"/>
      <c r="G37" s="2"/>
      <c r="H37" s="2"/>
      <c r="I37" s="2"/>
      <c r="J37" s="12">
        <v>95</v>
      </c>
      <c r="K37" s="3"/>
      <c r="L37" s="72"/>
      <c r="M37" s="12"/>
    </row>
    <row r="38" spans="1:13" x14ac:dyDescent="0.25">
      <c r="A38" s="2" t="s">
        <v>94</v>
      </c>
      <c r="B38" s="5">
        <f>SUM(C38:M38)</f>
        <v>94</v>
      </c>
      <c r="C38" s="12"/>
      <c r="D38" s="3"/>
      <c r="E38" s="2"/>
      <c r="F38" s="2"/>
      <c r="G38" s="2"/>
      <c r="H38" s="2"/>
      <c r="I38" s="3">
        <v>94</v>
      </c>
      <c r="J38" s="12"/>
      <c r="K38" s="3"/>
      <c r="L38" s="72"/>
      <c r="M38" s="12"/>
    </row>
    <row r="39" spans="1:13" x14ac:dyDescent="0.25">
      <c r="A39" s="2" t="s">
        <v>26</v>
      </c>
      <c r="B39" s="5">
        <f>SUM(C39:M39)</f>
        <v>93</v>
      </c>
      <c r="C39" s="12"/>
      <c r="D39" s="3">
        <v>93</v>
      </c>
      <c r="E39" s="20"/>
      <c r="F39" s="3"/>
      <c r="G39" s="20"/>
      <c r="H39" s="35"/>
      <c r="I39" s="3"/>
      <c r="J39" s="63"/>
      <c r="K39" s="3"/>
      <c r="L39" s="72"/>
      <c r="M39" s="12"/>
    </row>
    <row r="40" spans="1:13" x14ac:dyDescent="0.25">
      <c r="A40" s="2" t="s">
        <v>66</v>
      </c>
      <c r="B40" s="5">
        <f>SUM(C40:M40)</f>
        <v>93</v>
      </c>
      <c r="C40" s="12"/>
      <c r="D40" s="3"/>
      <c r="E40" s="20"/>
      <c r="F40" s="3">
        <v>93</v>
      </c>
      <c r="G40" s="20"/>
      <c r="H40" s="35"/>
      <c r="I40" s="3"/>
      <c r="J40" s="63"/>
      <c r="K40" s="3"/>
      <c r="L40" s="72"/>
      <c r="M40" s="12"/>
    </row>
    <row r="41" spans="1:13" x14ac:dyDescent="0.25">
      <c r="A41" s="2" t="s">
        <v>18</v>
      </c>
      <c r="B41" s="5">
        <f>SUM(C41:M41)</f>
        <v>91</v>
      </c>
      <c r="C41" s="12">
        <v>91</v>
      </c>
      <c r="D41" s="3"/>
      <c r="E41" s="20"/>
      <c r="F41" s="3"/>
      <c r="G41" s="20"/>
      <c r="H41" s="35"/>
      <c r="I41" s="3"/>
      <c r="J41" s="64"/>
      <c r="K41" s="3"/>
      <c r="L41" s="72"/>
      <c r="M41" s="12"/>
    </row>
    <row r="42" spans="1:13" x14ac:dyDescent="0.25">
      <c r="A42" s="2" t="s">
        <v>28</v>
      </c>
      <c r="B42" s="5">
        <f>SUM(C42:M42)</f>
        <v>91</v>
      </c>
      <c r="C42" s="12"/>
      <c r="D42" s="3">
        <v>91</v>
      </c>
      <c r="E42" s="20"/>
      <c r="F42" s="3"/>
      <c r="G42" s="20"/>
      <c r="H42" s="35"/>
      <c r="I42" s="3"/>
      <c r="J42" s="12"/>
      <c r="K42" s="3"/>
      <c r="L42" s="72"/>
      <c r="M42" s="12"/>
    </row>
    <row r="43" spans="1:13" x14ac:dyDescent="0.25">
      <c r="A43" s="2" t="s">
        <v>99</v>
      </c>
      <c r="B43" s="5">
        <f>SUM(C43:M43)</f>
        <v>89</v>
      </c>
      <c r="C43" s="12"/>
      <c r="D43" s="3"/>
      <c r="E43" s="2"/>
      <c r="F43" s="2"/>
      <c r="G43" s="2"/>
      <c r="H43" s="2"/>
      <c r="I43" s="3">
        <v>89</v>
      </c>
      <c r="J43" s="12"/>
      <c r="K43" s="3"/>
      <c r="L43" s="72"/>
      <c r="M43" s="12"/>
    </row>
    <row r="44" spans="1:13" x14ac:dyDescent="0.25">
      <c r="A44" s="2" t="s">
        <v>132</v>
      </c>
      <c r="B44" s="5">
        <f>SUM(C44:M44)</f>
        <v>89</v>
      </c>
      <c r="C44" s="12"/>
      <c r="D44" s="3"/>
      <c r="E44" s="2"/>
      <c r="F44" s="2"/>
      <c r="G44" s="2"/>
      <c r="H44" s="2"/>
      <c r="I44" s="2"/>
      <c r="J44" s="12">
        <v>89</v>
      </c>
      <c r="K44" s="3"/>
      <c r="L44" s="72"/>
      <c r="M44" s="12"/>
    </row>
    <row r="45" spans="1:13" x14ac:dyDescent="0.25">
      <c r="A45" s="2" t="s">
        <v>101</v>
      </c>
      <c r="B45" s="5">
        <f>SUM(C45:M45)</f>
        <v>88</v>
      </c>
      <c r="C45" s="12"/>
      <c r="D45" s="3"/>
      <c r="E45" s="2"/>
      <c r="F45" s="2"/>
      <c r="G45" s="2"/>
      <c r="H45" s="2"/>
      <c r="I45" s="3">
        <v>88</v>
      </c>
      <c r="J45" s="12"/>
      <c r="K45" s="3"/>
      <c r="L45" s="72"/>
      <c r="M45" s="12"/>
    </row>
    <row r="46" spans="1:13" x14ac:dyDescent="0.25">
      <c r="A46" s="2" t="s">
        <v>30</v>
      </c>
      <c r="B46" s="5">
        <f>SUM(C46:M46)</f>
        <v>88</v>
      </c>
      <c r="C46" s="12"/>
      <c r="D46" s="3">
        <v>88</v>
      </c>
      <c r="E46" s="20"/>
      <c r="F46" s="3"/>
      <c r="G46" s="20"/>
      <c r="H46" s="36"/>
      <c r="I46" s="3"/>
      <c r="J46" s="12"/>
      <c r="K46" s="3"/>
      <c r="L46" s="72"/>
      <c r="M46" s="12"/>
    </row>
    <row r="47" spans="1:13" x14ac:dyDescent="0.25">
      <c r="A47" s="2" t="s">
        <v>134</v>
      </c>
      <c r="B47" s="5">
        <f>SUM(C47:M47)</f>
        <v>88</v>
      </c>
      <c r="C47" s="12"/>
      <c r="D47" s="3"/>
      <c r="E47" s="2"/>
      <c r="F47" s="2"/>
      <c r="G47" s="2"/>
      <c r="H47" s="2"/>
      <c r="I47" s="2"/>
      <c r="J47" s="12">
        <v>88</v>
      </c>
      <c r="K47" s="3"/>
      <c r="L47" s="72"/>
      <c r="M47" s="12"/>
    </row>
    <row r="48" spans="1:13" x14ac:dyDescent="0.25">
      <c r="A48" s="2" t="s">
        <v>31</v>
      </c>
      <c r="B48" s="5">
        <f>SUM(C48:M48)</f>
        <v>85</v>
      </c>
      <c r="C48" s="12"/>
      <c r="D48" s="3">
        <v>85</v>
      </c>
      <c r="E48" s="20"/>
      <c r="F48" s="3"/>
      <c r="G48" s="20"/>
      <c r="H48" s="36"/>
      <c r="I48" s="3"/>
      <c r="J48" s="12"/>
      <c r="K48" s="3"/>
      <c r="L48" s="72"/>
      <c r="M48" s="12"/>
    </row>
    <row r="49" spans="1:13" x14ac:dyDescent="0.25">
      <c r="A49" s="2" t="s">
        <v>33</v>
      </c>
      <c r="B49" s="5">
        <f>SUM(C49:M49)</f>
        <v>83</v>
      </c>
      <c r="C49" s="12"/>
      <c r="D49" s="3">
        <v>83</v>
      </c>
      <c r="E49" s="20"/>
      <c r="F49" s="3"/>
      <c r="G49" s="20"/>
      <c r="H49" s="20"/>
      <c r="I49" s="62"/>
      <c r="J49" s="12"/>
      <c r="K49" s="3"/>
      <c r="L49" s="72"/>
      <c r="M49" s="12"/>
    </row>
    <row r="50" spans="1:13" x14ac:dyDescent="0.25">
      <c r="A50" s="2" t="s">
        <v>106</v>
      </c>
      <c r="B50" s="5">
        <f>SUM(C50:M50)</f>
        <v>82</v>
      </c>
      <c r="C50" s="12"/>
      <c r="D50" s="3"/>
      <c r="E50" s="2"/>
      <c r="F50" s="2"/>
      <c r="G50" s="2"/>
      <c r="H50" s="2"/>
      <c r="I50" s="3">
        <v>82</v>
      </c>
      <c r="J50" s="12"/>
      <c r="K50" s="3"/>
      <c r="L50" s="72"/>
      <c r="M50" s="12"/>
    </row>
    <row r="51" spans="1:13" x14ac:dyDescent="0.25">
      <c r="A51" s="2" t="s">
        <v>135</v>
      </c>
      <c r="B51" s="5">
        <f>SUM(C51:M51)</f>
        <v>82</v>
      </c>
      <c r="C51" s="12"/>
      <c r="D51" s="3"/>
      <c r="E51" s="2"/>
      <c r="F51" s="2"/>
      <c r="G51" s="2"/>
      <c r="H51" s="2"/>
      <c r="I51" s="2"/>
      <c r="J51" s="12">
        <v>82</v>
      </c>
      <c r="K51" s="3"/>
      <c r="L51" s="72"/>
      <c r="M51" s="12"/>
    </row>
    <row r="52" spans="1:13" x14ac:dyDescent="0.25">
      <c r="A52" s="2" t="s">
        <v>109</v>
      </c>
      <c r="B52" s="5">
        <f>SUM(C52:M52)</f>
        <v>81</v>
      </c>
      <c r="C52" s="12"/>
      <c r="D52" s="3"/>
      <c r="E52" s="2"/>
      <c r="F52" s="2"/>
      <c r="G52" s="2"/>
      <c r="H52" s="2"/>
      <c r="I52" s="3">
        <v>81</v>
      </c>
      <c r="J52" s="12"/>
      <c r="K52" s="3"/>
      <c r="L52" s="72"/>
      <c r="M52" s="12"/>
    </row>
    <row r="53" spans="1:13" x14ac:dyDescent="0.25">
      <c r="A53" s="2" t="s">
        <v>142</v>
      </c>
      <c r="B53" s="5">
        <f>SUM(C53:M53)</f>
        <v>81</v>
      </c>
      <c r="C53" s="12"/>
      <c r="D53" s="3"/>
      <c r="E53" s="2"/>
      <c r="F53" s="2"/>
      <c r="G53" s="2"/>
      <c r="H53" s="2"/>
      <c r="I53" s="2"/>
      <c r="J53" s="12">
        <v>81</v>
      </c>
      <c r="K53" s="3"/>
      <c r="L53" s="72"/>
      <c r="M53" s="12"/>
    </row>
    <row r="54" spans="1:13" x14ac:dyDescent="0.25">
      <c r="A54" s="2" t="s">
        <v>47</v>
      </c>
      <c r="B54" s="5">
        <f>SUM(C54:M54)</f>
        <v>80</v>
      </c>
      <c r="C54" s="12"/>
      <c r="D54" s="3">
        <v>80</v>
      </c>
      <c r="E54" s="20"/>
      <c r="F54" s="3"/>
      <c r="G54" s="20"/>
      <c r="H54" s="20"/>
      <c r="I54" s="62"/>
      <c r="J54" s="12"/>
      <c r="K54" s="3"/>
      <c r="L54" s="72"/>
      <c r="M54" s="12"/>
    </row>
    <row r="55" spans="1:13" x14ac:dyDescent="0.25">
      <c r="A55" s="2" t="s">
        <v>143</v>
      </c>
      <c r="B55" s="5">
        <f>SUM(C55:M55)</f>
        <v>80</v>
      </c>
      <c r="C55" s="12"/>
      <c r="D55" s="3"/>
      <c r="E55" s="2"/>
      <c r="F55" s="2"/>
      <c r="G55" s="2"/>
      <c r="H55" s="2"/>
      <c r="I55" s="2"/>
      <c r="J55" s="12">
        <v>80</v>
      </c>
      <c r="K55" s="3"/>
      <c r="L55" s="72"/>
      <c r="M55" s="12"/>
    </row>
    <row r="56" spans="1:13" x14ac:dyDescent="0.25">
      <c r="A56" s="2" t="s">
        <v>112</v>
      </c>
      <c r="B56" s="5">
        <f>SUM(C56:M56)</f>
        <v>79</v>
      </c>
      <c r="C56" s="12"/>
      <c r="D56" s="3"/>
      <c r="E56" s="2"/>
      <c r="F56" s="2"/>
      <c r="G56" s="2"/>
      <c r="H56" s="2"/>
      <c r="I56" s="3">
        <v>79</v>
      </c>
      <c r="J56" s="12"/>
      <c r="K56" s="3"/>
      <c r="L56" s="72"/>
      <c r="M56" s="12"/>
    </row>
    <row r="57" spans="1:13" x14ac:dyDescent="0.25">
      <c r="A57" s="33" t="s">
        <v>154</v>
      </c>
      <c r="B57" s="5">
        <f>SUM(C57:K57)</f>
        <v>0</v>
      </c>
      <c r="C57" s="12"/>
      <c r="D57" s="3"/>
      <c r="E57" s="2"/>
      <c r="F57" s="2"/>
      <c r="G57" s="2"/>
      <c r="H57" s="2"/>
      <c r="I57" s="2"/>
      <c r="J57" s="12"/>
      <c r="K57" s="3"/>
      <c r="L57" s="72"/>
      <c r="M57" s="12">
        <v>98</v>
      </c>
    </row>
  </sheetData>
  <sortState ref="A1:S57">
    <sortCondition descending="1" ref="B1:B5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topLeftCell="B1" workbookViewId="0">
      <selection activeCell="O6" sqref="O6"/>
    </sheetView>
  </sheetViews>
  <sheetFormatPr defaultRowHeight="15" x14ac:dyDescent="0.25"/>
  <cols>
    <col min="2" max="2" width="17.7109375" customWidth="1"/>
    <col min="3" max="3" width="9.140625" style="6"/>
    <col min="4" max="4" width="9.5703125" style="11" customWidth="1"/>
    <col min="5" max="5" width="10.85546875" style="4" customWidth="1"/>
    <col min="6" max="6" width="13.28515625" style="13" customWidth="1"/>
    <col min="7" max="7" width="15" customWidth="1"/>
    <col min="10" max="10" width="9.140625" style="51"/>
    <col min="13" max="13" width="9.140625" style="4"/>
    <col min="14" max="14" width="13.28515625" style="13" customWidth="1"/>
  </cols>
  <sheetData>
    <row r="1" spans="2:17" x14ac:dyDescent="0.25">
      <c r="B1" s="2" t="s">
        <v>1</v>
      </c>
      <c r="C1" s="5" t="s">
        <v>57</v>
      </c>
      <c r="D1" s="10" t="s">
        <v>55</v>
      </c>
      <c r="E1" s="3" t="s">
        <v>56</v>
      </c>
      <c r="F1" s="12" t="s">
        <v>63</v>
      </c>
      <c r="G1" s="3" t="s">
        <v>67</v>
      </c>
      <c r="H1" s="32" t="s">
        <v>82</v>
      </c>
      <c r="I1" s="12" t="s">
        <v>88</v>
      </c>
      <c r="J1" s="55" t="s">
        <v>89</v>
      </c>
      <c r="K1" s="12" t="s">
        <v>125</v>
      </c>
      <c r="L1" s="3" t="s">
        <v>126</v>
      </c>
      <c r="M1" s="3" t="s">
        <v>157</v>
      </c>
      <c r="N1" s="12" t="s">
        <v>156</v>
      </c>
    </row>
    <row r="2" spans="2:17" x14ac:dyDescent="0.25">
      <c r="B2" s="2" t="s">
        <v>5</v>
      </c>
      <c r="C2" s="68">
        <f>SUM(D2:N2)-D2-E2-J2</f>
        <v>793</v>
      </c>
      <c r="D2" s="10">
        <v>98</v>
      </c>
      <c r="E2" s="3">
        <v>97</v>
      </c>
      <c r="F2" s="12">
        <v>99</v>
      </c>
      <c r="G2" s="3">
        <v>99</v>
      </c>
      <c r="H2" s="12">
        <v>99</v>
      </c>
      <c r="I2" s="12">
        <v>99</v>
      </c>
      <c r="J2" s="55">
        <v>98</v>
      </c>
      <c r="K2" s="12">
        <v>99</v>
      </c>
      <c r="L2" s="3">
        <v>100</v>
      </c>
      <c r="M2" s="3">
        <v>100</v>
      </c>
      <c r="N2" s="12">
        <v>98</v>
      </c>
      <c r="Q2" s="18"/>
    </row>
    <row r="3" spans="2:17" x14ac:dyDescent="0.25">
      <c r="B3" s="2" t="s">
        <v>11</v>
      </c>
      <c r="C3" s="68">
        <f>SUM(D3:N3)-J3</f>
        <v>773</v>
      </c>
      <c r="D3" s="10">
        <v>97</v>
      </c>
      <c r="E3" s="3">
        <v>92</v>
      </c>
      <c r="F3" s="12">
        <v>100</v>
      </c>
      <c r="G3" s="3"/>
      <c r="H3" s="12">
        <v>98</v>
      </c>
      <c r="I3" s="12">
        <v>98</v>
      </c>
      <c r="J3" s="55">
        <v>91</v>
      </c>
      <c r="K3" s="12">
        <v>92</v>
      </c>
      <c r="L3" s="3"/>
      <c r="M3" s="3">
        <v>97</v>
      </c>
      <c r="N3" s="12">
        <v>99</v>
      </c>
      <c r="Q3" s="18"/>
    </row>
    <row r="4" spans="2:17" x14ac:dyDescent="0.25">
      <c r="B4" s="2" t="s">
        <v>10</v>
      </c>
      <c r="C4" s="5">
        <f>SUM(D4:N4)</f>
        <v>668</v>
      </c>
      <c r="D4" s="10">
        <v>94</v>
      </c>
      <c r="E4" s="3">
        <v>94</v>
      </c>
      <c r="F4" s="12">
        <v>98</v>
      </c>
      <c r="G4" s="3">
        <v>98</v>
      </c>
      <c r="H4" s="12"/>
      <c r="I4" s="12">
        <v>97</v>
      </c>
      <c r="J4" s="55"/>
      <c r="K4" s="12">
        <v>88</v>
      </c>
      <c r="L4" s="3">
        <v>99</v>
      </c>
      <c r="M4" s="3"/>
      <c r="N4" s="12"/>
      <c r="Q4" s="18"/>
    </row>
    <row r="5" spans="2:17" x14ac:dyDescent="0.25">
      <c r="B5" s="7" t="s">
        <v>27</v>
      </c>
      <c r="C5" s="5">
        <f>SUM(D5:N5)</f>
        <v>553</v>
      </c>
      <c r="D5" s="10"/>
      <c r="E5" s="3">
        <v>89</v>
      </c>
      <c r="F5" s="12"/>
      <c r="G5" s="3">
        <v>97</v>
      </c>
      <c r="H5" s="12">
        <v>94</v>
      </c>
      <c r="I5" s="12">
        <v>96</v>
      </c>
      <c r="J5" s="55"/>
      <c r="K5" s="12">
        <v>90</v>
      </c>
      <c r="L5" s="3"/>
      <c r="M5" s="3">
        <v>87</v>
      </c>
      <c r="N5" s="12"/>
      <c r="Q5" s="18"/>
    </row>
    <row r="6" spans="2:17" x14ac:dyDescent="0.25">
      <c r="B6" s="2" t="s">
        <v>13</v>
      </c>
      <c r="C6" s="5">
        <f>SUM(D6:N6)</f>
        <v>527</v>
      </c>
      <c r="D6" s="10">
        <v>93</v>
      </c>
      <c r="E6" s="3">
        <v>87</v>
      </c>
      <c r="F6" s="12"/>
      <c r="G6" s="3"/>
      <c r="H6" s="12"/>
      <c r="I6" s="12">
        <v>79</v>
      </c>
      <c r="J6" s="55"/>
      <c r="K6" s="12">
        <v>84</v>
      </c>
      <c r="L6" s="3">
        <v>98</v>
      </c>
      <c r="M6" s="3">
        <v>86</v>
      </c>
      <c r="N6" s="12"/>
      <c r="O6" s="18"/>
      <c r="Q6" s="18"/>
    </row>
    <row r="7" spans="2:17" x14ac:dyDescent="0.25">
      <c r="B7" s="9" t="s">
        <v>29</v>
      </c>
      <c r="C7" s="5">
        <f>SUM(D7:N7)</f>
        <v>444</v>
      </c>
      <c r="D7" s="10"/>
      <c r="E7" s="3">
        <v>84</v>
      </c>
      <c r="F7" s="12">
        <v>95</v>
      </c>
      <c r="G7" s="3"/>
      <c r="H7" s="12">
        <v>93</v>
      </c>
      <c r="I7" s="12">
        <v>84</v>
      </c>
      <c r="J7" s="55">
        <v>88</v>
      </c>
      <c r="K7" s="59"/>
      <c r="L7" s="3"/>
      <c r="M7" s="3"/>
      <c r="N7" s="12"/>
      <c r="O7" s="18"/>
      <c r="Q7" s="18"/>
    </row>
    <row r="8" spans="2:17" x14ac:dyDescent="0.25">
      <c r="B8" s="2" t="s">
        <v>6</v>
      </c>
      <c r="C8" s="5">
        <f>SUM(D8:N8)</f>
        <v>400</v>
      </c>
      <c r="D8" s="10">
        <v>100</v>
      </c>
      <c r="E8" s="3">
        <v>100</v>
      </c>
      <c r="F8" s="12"/>
      <c r="G8" s="3"/>
      <c r="H8" s="12"/>
      <c r="I8" s="12">
        <v>100</v>
      </c>
      <c r="J8" s="55"/>
      <c r="K8" s="12">
        <v>100</v>
      </c>
      <c r="L8" s="3"/>
      <c r="M8" s="3"/>
      <c r="N8" s="12"/>
      <c r="O8" s="18"/>
      <c r="Q8" s="18"/>
    </row>
    <row r="9" spans="2:17" x14ac:dyDescent="0.25">
      <c r="B9" s="2" t="s">
        <v>8</v>
      </c>
      <c r="C9" s="5">
        <f>SUM(D9:N9)</f>
        <v>393</v>
      </c>
      <c r="D9" s="10">
        <v>95</v>
      </c>
      <c r="E9" s="3">
        <v>99</v>
      </c>
      <c r="F9" s="12"/>
      <c r="G9" s="22">
        <v>100</v>
      </c>
      <c r="H9" s="12"/>
      <c r="I9" s="12"/>
      <c r="J9" s="55"/>
      <c r="K9" s="58"/>
      <c r="L9" s="3"/>
      <c r="M9" s="3">
        <v>99</v>
      </c>
      <c r="N9" s="12"/>
      <c r="O9" s="18"/>
      <c r="Q9" s="18"/>
    </row>
    <row r="10" spans="2:17" x14ac:dyDescent="0.25">
      <c r="B10" s="2" t="s">
        <v>72</v>
      </c>
      <c r="C10" s="5">
        <f>SUM(D10:N10)</f>
        <v>378</v>
      </c>
      <c r="D10" s="10"/>
      <c r="E10" s="3"/>
      <c r="F10" s="12"/>
      <c r="G10" s="3"/>
      <c r="H10" s="12">
        <v>96</v>
      </c>
      <c r="I10" s="12">
        <v>94</v>
      </c>
      <c r="J10" s="55"/>
      <c r="K10" s="12">
        <v>93</v>
      </c>
      <c r="L10" s="3"/>
      <c r="M10" s="3">
        <v>95</v>
      </c>
      <c r="N10" s="12"/>
      <c r="O10" s="18"/>
      <c r="Q10" s="18"/>
    </row>
    <row r="11" spans="2:17" x14ac:dyDescent="0.25">
      <c r="B11" s="50" t="s">
        <v>24</v>
      </c>
      <c r="C11" s="5">
        <f>SUM(D11:N11)</f>
        <v>372</v>
      </c>
      <c r="D11" s="10"/>
      <c r="E11" s="3">
        <v>90</v>
      </c>
      <c r="F11" s="12"/>
      <c r="G11" s="3"/>
      <c r="H11" s="12"/>
      <c r="I11" s="12"/>
      <c r="J11" s="57">
        <v>93</v>
      </c>
      <c r="K11" s="12">
        <v>95</v>
      </c>
      <c r="L11" s="3"/>
      <c r="M11" s="3">
        <v>94</v>
      </c>
      <c r="N11" s="12"/>
    </row>
    <row r="12" spans="2:17" x14ac:dyDescent="0.25">
      <c r="B12" s="2" t="s">
        <v>12</v>
      </c>
      <c r="C12" s="5">
        <f>SUM(D12:N12)</f>
        <v>357</v>
      </c>
      <c r="D12" s="10">
        <v>92</v>
      </c>
      <c r="E12" s="3">
        <v>86</v>
      </c>
      <c r="F12" s="12">
        <v>95</v>
      </c>
      <c r="G12" s="3"/>
      <c r="H12" s="12"/>
      <c r="I12" s="12"/>
      <c r="J12" s="55">
        <v>84</v>
      </c>
      <c r="K12" s="58"/>
      <c r="L12" s="3"/>
      <c r="M12" s="3"/>
      <c r="N12" s="12"/>
      <c r="O12" s="18"/>
      <c r="Q12" s="18"/>
    </row>
    <row r="13" spans="2:17" x14ac:dyDescent="0.25">
      <c r="B13" s="37" t="s">
        <v>127</v>
      </c>
      <c r="C13" s="5">
        <f>SUM(D13:N13)</f>
        <v>284</v>
      </c>
      <c r="D13" s="10"/>
      <c r="E13" s="3"/>
      <c r="F13" s="12"/>
      <c r="G13" s="2"/>
      <c r="H13" s="2"/>
      <c r="I13" s="2"/>
      <c r="J13" s="70"/>
      <c r="K13" s="12">
        <v>99</v>
      </c>
      <c r="L13" s="3">
        <v>97</v>
      </c>
      <c r="M13" s="3">
        <v>88</v>
      </c>
      <c r="N13" s="12"/>
      <c r="Q13" s="18"/>
    </row>
    <row r="14" spans="2:17" x14ac:dyDescent="0.25">
      <c r="B14" s="2" t="s">
        <v>65</v>
      </c>
      <c r="C14" s="5">
        <f>SUM(D14:N14)</f>
        <v>278</v>
      </c>
      <c r="D14" s="10"/>
      <c r="E14" s="3"/>
      <c r="F14" s="12"/>
      <c r="G14" s="3">
        <v>93</v>
      </c>
      <c r="H14" s="12"/>
      <c r="I14" s="12"/>
      <c r="J14" s="55"/>
      <c r="K14" s="12"/>
      <c r="L14" s="3">
        <v>96</v>
      </c>
      <c r="M14" s="3">
        <v>89</v>
      </c>
      <c r="N14" s="12"/>
    </row>
    <row r="15" spans="2:17" x14ac:dyDescent="0.25">
      <c r="B15" s="2" t="s">
        <v>9</v>
      </c>
      <c r="C15" s="5">
        <f>SUM(D15:N15)</f>
        <v>263</v>
      </c>
      <c r="D15" s="10">
        <v>96</v>
      </c>
      <c r="E15" s="3">
        <v>82</v>
      </c>
      <c r="F15" s="12"/>
      <c r="G15" s="3"/>
      <c r="H15" s="12"/>
      <c r="I15" s="12"/>
      <c r="J15" s="55"/>
      <c r="K15" s="12">
        <v>85</v>
      </c>
      <c r="L15" s="3"/>
      <c r="M15" s="3"/>
      <c r="N15" s="12"/>
      <c r="Q15" s="18"/>
    </row>
    <row r="16" spans="2:17" x14ac:dyDescent="0.25">
      <c r="B16" s="2" t="s">
        <v>7</v>
      </c>
      <c r="C16" s="5">
        <f>SUM(D16:N16)</f>
        <v>199</v>
      </c>
      <c r="D16" s="10">
        <v>99</v>
      </c>
      <c r="E16" s="3"/>
      <c r="F16" s="12"/>
      <c r="G16" s="3"/>
      <c r="H16" s="12">
        <v>100</v>
      </c>
      <c r="I16" s="12"/>
      <c r="J16" s="55"/>
      <c r="K16" s="12"/>
      <c r="L16" s="3"/>
      <c r="M16" s="3"/>
      <c r="N16" s="12"/>
      <c r="Q16" s="18"/>
    </row>
    <row r="17" spans="2:17" x14ac:dyDescent="0.25">
      <c r="B17" s="2" t="s">
        <v>70</v>
      </c>
      <c r="C17" s="5">
        <f>SUM(D17:N17)</f>
        <v>195</v>
      </c>
      <c r="D17" s="10"/>
      <c r="E17" s="3"/>
      <c r="F17" s="12"/>
      <c r="G17" s="3"/>
      <c r="H17" s="12">
        <v>97</v>
      </c>
      <c r="I17" s="12"/>
      <c r="J17" s="55"/>
      <c r="K17" s="12"/>
      <c r="L17" s="3"/>
      <c r="M17" s="3">
        <v>98</v>
      </c>
      <c r="N17" s="12"/>
    </row>
    <row r="18" spans="2:17" x14ac:dyDescent="0.25">
      <c r="B18" s="37" t="s">
        <v>131</v>
      </c>
      <c r="C18" s="5">
        <f>SUM(D18:N18)</f>
        <v>194</v>
      </c>
      <c r="D18" s="10"/>
      <c r="E18" s="3"/>
      <c r="F18" s="12"/>
      <c r="G18" s="2"/>
      <c r="H18" s="2"/>
      <c r="I18" s="2"/>
      <c r="J18" s="70"/>
      <c r="K18" s="2">
        <v>97</v>
      </c>
      <c r="L18" s="2"/>
      <c r="M18" s="3"/>
      <c r="N18" s="12">
        <v>97</v>
      </c>
    </row>
    <row r="19" spans="2:17" x14ac:dyDescent="0.25">
      <c r="B19" s="37" t="s">
        <v>97</v>
      </c>
      <c r="C19" s="5">
        <f>SUM(D19:N19)</f>
        <v>192</v>
      </c>
      <c r="D19" s="10"/>
      <c r="E19" s="75"/>
      <c r="F19" s="12"/>
      <c r="G19" s="3"/>
      <c r="H19" s="12"/>
      <c r="I19" s="12"/>
      <c r="J19" s="56">
        <v>96</v>
      </c>
      <c r="K19" s="12"/>
      <c r="L19" s="3"/>
      <c r="M19" s="3">
        <v>96</v>
      </c>
      <c r="N19" s="12"/>
    </row>
    <row r="20" spans="2:17" x14ac:dyDescent="0.25">
      <c r="B20" s="7" t="s">
        <v>22</v>
      </c>
      <c r="C20" s="5">
        <f>SUM(D20:N20)</f>
        <v>191</v>
      </c>
      <c r="D20" s="10"/>
      <c r="E20" s="3">
        <v>96</v>
      </c>
      <c r="F20" s="12"/>
      <c r="G20" s="3"/>
      <c r="H20" s="12">
        <v>95</v>
      </c>
      <c r="I20" s="12"/>
      <c r="J20" s="55"/>
      <c r="K20" s="12"/>
      <c r="L20" s="3"/>
      <c r="M20" s="3"/>
      <c r="N20" s="12"/>
      <c r="Q20" s="18"/>
    </row>
    <row r="21" spans="2:17" x14ac:dyDescent="0.25">
      <c r="B21" s="37" t="s">
        <v>90</v>
      </c>
      <c r="C21" s="5">
        <f>SUM(D21:N21)</f>
        <v>191</v>
      </c>
      <c r="D21" s="10"/>
      <c r="E21" s="3"/>
      <c r="F21" s="12"/>
      <c r="G21" s="3"/>
      <c r="H21" s="12"/>
      <c r="I21" s="12"/>
      <c r="J21" s="57">
        <v>95</v>
      </c>
      <c r="K21" s="12">
        <v>96</v>
      </c>
      <c r="L21" s="3"/>
      <c r="M21" s="3"/>
      <c r="N21" s="12"/>
      <c r="Q21" s="18"/>
    </row>
    <row r="22" spans="2:17" x14ac:dyDescent="0.25">
      <c r="B22" s="37" t="s">
        <v>95</v>
      </c>
      <c r="C22" s="5">
        <f>SUM(D22:N22)</f>
        <v>188</v>
      </c>
      <c r="D22" s="10"/>
      <c r="E22" s="3"/>
      <c r="F22" s="12"/>
      <c r="G22" s="3"/>
      <c r="H22" s="12"/>
      <c r="I22" s="12"/>
      <c r="J22" s="56">
        <v>97</v>
      </c>
      <c r="K22" s="12"/>
      <c r="L22" s="3"/>
      <c r="M22" s="3">
        <v>91</v>
      </c>
      <c r="N22" s="12"/>
    </row>
    <row r="23" spans="2:17" x14ac:dyDescent="0.25">
      <c r="B23" s="65" t="s">
        <v>130</v>
      </c>
      <c r="C23" s="5">
        <f>SUM(D23:N23)</f>
        <v>184</v>
      </c>
      <c r="D23" s="10"/>
      <c r="E23" s="3"/>
      <c r="F23" s="12"/>
      <c r="G23" s="2"/>
      <c r="H23" s="2"/>
      <c r="I23" s="2"/>
      <c r="J23" s="70"/>
      <c r="K23" s="2">
        <v>91</v>
      </c>
      <c r="L23" s="2"/>
      <c r="M23" s="3">
        <v>93</v>
      </c>
      <c r="N23" s="12"/>
    </row>
    <row r="24" spans="2:17" x14ac:dyDescent="0.25">
      <c r="B24" s="2" t="s">
        <v>64</v>
      </c>
      <c r="C24" s="5">
        <f>SUM(D24:N24)</f>
        <v>182</v>
      </c>
      <c r="D24" s="10"/>
      <c r="E24" s="3"/>
      <c r="F24" s="12"/>
      <c r="G24" s="3">
        <v>96</v>
      </c>
      <c r="H24" s="12"/>
      <c r="I24" s="12"/>
      <c r="J24" s="55"/>
      <c r="K24" s="12">
        <v>86</v>
      </c>
      <c r="L24" s="3"/>
      <c r="M24" s="3"/>
      <c r="N24" s="12"/>
    </row>
    <row r="25" spans="2:17" x14ac:dyDescent="0.25">
      <c r="B25" s="37" t="s">
        <v>105</v>
      </c>
      <c r="C25" s="5">
        <f>SUM(D25:N25)</f>
        <v>177</v>
      </c>
      <c r="D25" s="10"/>
      <c r="E25" s="3"/>
      <c r="F25" s="12"/>
      <c r="G25" s="3"/>
      <c r="H25" s="12"/>
      <c r="I25" s="12"/>
      <c r="J25" s="57">
        <v>85</v>
      </c>
      <c r="K25" s="12"/>
      <c r="L25" s="3"/>
      <c r="M25" s="3">
        <v>92</v>
      </c>
      <c r="N25" s="12"/>
    </row>
    <row r="26" spans="2:17" x14ac:dyDescent="0.25">
      <c r="B26" s="37" t="s">
        <v>103</v>
      </c>
      <c r="C26" s="5">
        <f>SUM(D26:N26)</f>
        <v>176</v>
      </c>
      <c r="D26" s="10"/>
      <c r="E26" s="3"/>
      <c r="F26" s="12"/>
      <c r="G26" s="3"/>
      <c r="H26" s="12"/>
      <c r="I26" s="12"/>
      <c r="J26" s="57">
        <v>86</v>
      </c>
      <c r="K26" s="12"/>
      <c r="L26" s="3"/>
      <c r="M26" s="3">
        <v>90</v>
      </c>
      <c r="N26" s="12"/>
    </row>
    <row r="27" spans="2:17" x14ac:dyDescent="0.25">
      <c r="B27" s="7" t="s">
        <v>39</v>
      </c>
      <c r="C27" s="5">
        <f>SUM(D27:N27)</f>
        <v>175</v>
      </c>
      <c r="D27" s="10"/>
      <c r="E27" s="3">
        <v>81</v>
      </c>
      <c r="F27" s="12">
        <v>94</v>
      </c>
      <c r="G27" s="3"/>
      <c r="H27" s="12"/>
      <c r="I27" s="12"/>
      <c r="J27" s="55"/>
      <c r="K27" s="12"/>
      <c r="L27" s="3"/>
      <c r="M27" s="3"/>
      <c r="N27" s="12"/>
    </row>
    <row r="28" spans="2:17" x14ac:dyDescent="0.25">
      <c r="B28" s="37" t="s">
        <v>102</v>
      </c>
      <c r="C28" s="5">
        <f>SUM(D28:N28)</f>
        <v>166</v>
      </c>
      <c r="D28" s="10"/>
      <c r="E28" s="3"/>
      <c r="F28" s="12"/>
      <c r="G28" s="3"/>
      <c r="H28" s="12"/>
      <c r="I28" s="12"/>
      <c r="J28" s="57">
        <v>83</v>
      </c>
      <c r="K28" s="12">
        <v>83</v>
      </c>
      <c r="L28" s="3"/>
      <c r="M28" s="3"/>
      <c r="N28" s="12"/>
    </row>
    <row r="29" spans="2:17" x14ac:dyDescent="0.25">
      <c r="B29" s="7" t="s">
        <v>154</v>
      </c>
      <c r="C29" s="5">
        <f>SUM(D29:N29)</f>
        <v>100</v>
      </c>
      <c r="D29" s="10"/>
      <c r="E29" s="3"/>
      <c r="F29" s="12"/>
      <c r="G29" s="3"/>
      <c r="H29" s="12"/>
      <c r="I29" s="12"/>
      <c r="J29" s="55"/>
      <c r="K29" s="12"/>
      <c r="L29" s="3"/>
      <c r="M29" s="3"/>
      <c r="N29" s="12">
        <v>100</v>
      </c>
    </row>
    <row r="30" spans="2:17" x14ac:dyDescent="0.25">
      <c r="B30" s="37" t="s">
        <v>93</v>
      </c>
      <c r="C30" s="5">
        <f>SUM(D30:N30)</f>
        <v>100</v>
      </c>
      <c r="D30" s="10"/>
      <c r="E30" s="3"/>
      <c r="F30" s="12"/>
      <c r="G30" s="3"/>
      <c r="H30" s="12"/>
      <c r="I30" s="12"/>
      <c r="J30" s="56">
        <v>100</v>
      </c>
      <c r="K30" s="12"/>
      <c r="L30" s="3"/>
      <c r="M30" s="3"/>
      <c r="N30" s="12"/>
    </row>
    <row r="31" spans="2:17" x14ac:dyDescent="0.25">
      <c r="B31" s="37" t="s">
        <v>92</v>
      </c>
      <c r="C31" s="5">
        <f>SUM(D31:N31)</f>
        <v>99</v>
      </c>
      <c r="D31" s="10"/>
      <c r="E31" s="3"/>
      <c r="F31" s="12"/>
      <c r="G31" s="3"/>
      <c r="H31" s="12"/>
      <c r="I31" s="12"/>
      <c r="J31" s="56">
        <v>99</v>
      </c>
      <c r="K31" s="12"/>
      <c r="L31" s="3"/>
      <c r="M31" s="3"/>
      <c r="N31" s="12"/>
    </row>
    <row r="32" spans="2:17" x14ac:dyDescent="0.25">
      <c r="B32" s="69" t="s">
        <v>21</v>
      </c>
      <c r="C32" s="5">
        <f>SUM(D32:N32)</f>
        <v>98</v>
      </c>
      <c r="D32" s="10"/>
      <c r="E32" s="3">
        <v>98</v>
      </c>
      <c r="F32" s="12"/>
      <c r="G32" s="3"/>
      <c r="H32" s="12"/>
      <c r="I32" s="12"/>
      <c r="J32" s="55"/>
      <c r="K32" s="12"/>
      <c r="L32" s="3"/>
      <c r="M32" s="3"/>
      <c r="N32" s="12"/>
    </row>
    <row r="33" spans="2:14" x14ac:dyDescent="0.25">
      <c r="B33" s="40" t="s">
        <v>128</v>
      </c>
      <c r="C33" s="5">
        <f>SUM(D33:N33)</f>
        <v>98</v>
      </c>
      <c r="D33" s="10"/>
      <c r="E33" s="3"/>
      <c r="F33" s="12"/>
      <c r="G33" s="2"/>
      <c r="H33" s="2"/>
      <c r="I33" s="2"/>
      <c r="J33" s="70"/>
      <c r="K33" s="2">
        <v>98</v>
      </c>
      <c r="L33" s="2"/>
      <c r="M33" s="3"/>
      <c r="N33" s="12"/>
    </row>
    <row r="34" spans="2:14" x14ac:dyDescent="0.25">
      <c r="B34" s="30" t="s">
        <v>58</v>
      </c>
      <c r="C34" s="5">
        <f>SUM(D34:N34)</f>
        <v>97</v>
      </c>
      <c r="D34" s="10"/>
      <c r="E34" s="3"/>
      <c r="F34" s="12">
        <v>97</v>
      </c>
      <c r="G34" s="3"/>
      <c r="H34" s="12"/>
      <c r="I34" s="12"/>
      <c r="J34" s="55"/>
      <c r="K34" s="12"/>
      <c r="L34" s="3"/>
      <c r="M34" s="3"/>
      <c r="N34" s="12"/>
    </row>
    <row r="35" spans="2:14" x14ac:dyDescent="0.25">
      <c r="B35" s="30" t="s">
        <v>59</v>
      </c>
      <c r="C35" s="5">
        <f>SUM(D35:N35)</f>
        <v>96</v>
      </c>
      <c r="D35" s="10"/>
      <c r="E35" s="3"/>
      <c r="F35" s="12">
        <v>96</v>
      </c>
      <c r="G35" s="3"/>
      <c r="H35" s="12"/>
      <c r="I35" s="12"/>
      <c r="J35" s="55"/>
      <c r="K35" s="12"/>
      <c r="L35" s="3"/>
      <c r="M35" s="3"/>
      <c r="N35" s="12"/>
    </row>
    <row r="36" spans="2:14" x14ac:dyDescent="0.25">
      <c r="B36" s="69" t="s">
        <v>23</v>
      </c>
      <c r="C36" s="5">
        <f>SUM(D36:N36)</f>
        <v>95</v>
      </c>
      <c r="D36" s="10"/>
      <c r="E36" s="3">
        <v>95</v>
      </c>
      <c r="F36" s="12"/>
      <c r="G36" s="3"/>
      <c r="H36" s="12"/>
      <c r="I36" s="12"/>
      <c r="J36" s="55"/>
      <c r="K36" s="12"/>
      <c r="L36" s="3"/>
      <c r="M36" s="3"/>
      <c r="N36" s="12"/>
    </row>
    <row r="37" spans="2:14" x14ac:dyDescent="0.25">
      <c r="B37" s="30" t="s">
        <v>68</v>
      </c>
      <c r="C37" s="5">
        <f>SUM(D37:N37)</f>
        <v>94</v>
      </c>
      <c r="D37" s="10"/>
      <c r="E37" s="3"/>
      <c r="F37" s="12"/>
      <c r="G37" s="3">
        <v>94</v>
      </c>
      <c r="H37" s="12"/>
      <c r="I37" s="12"/>
      <c r="J37" s="55"/>
      <c r="K37" s="12"/>
      <c r="L37" s="3"/>
      <c r="M37" s="3"/>
      <c r="N37" s="12"/>
    </row>
    <row r="38" spans="2:14" x14ac:dyDescent="0.25">
      <c r="B38" s="40" t="s">
        <v>146</v>
      </c>
      <c r="C38" s="5">
        <f>SUM(D38:N38)</f>
        <v>94</v>
      </c>
      <c r="D38" s="10"/>
      <c r="E38" s="3"/>
      <c r="F38" s="12"/>
      <c r="G38" s="2"/>
      <c r="H38" s="2"/>
      <c r="I38" s="2"/>
      <c r="J38" s="70"/>
      <c r="K38" s="12">
        <v>94</v>
      </c>
      <c r="L38" s="2"/>
      <c r="M38" s="3"/>
      <c r="N38" s="12"/>
    </row>
    <row r="39" spans="2:14" x14ac:dyDescent="0.25">
      <c r="B39" s="7" t="s">
        <v>52</v>
      </c>
      <c r="C39" s="5">
        <f>SUM(D39:N39)</f>
        <v>93</v>
      </c>
      <c r="D39" s="10"/>
      <c r="E39" s="3">
        <v>93</v>
      </c>
      <c r="F39" s="12"/>
      <c r="G39" s="3"/>
      <c r="H39" s="12"/>
      <c r="I39" s="12"/>
      <c r="J39" s="55"/>
      <c r="K39" s="12"/>
      <c r="L39" s="3"/>
      <c r="M39" s="3"/>
      <c r="N39" s="12"/>
    </row>
    <row r="40" spans="2:14" x14ac:dyDescent="0.25">
      <c r="B40" s="37" t="s">
        <v>99</v>
      </c>
      <c r="C40" s="5">
        <f>SUM(D40:N40)</f>
        <v>92</v>
      </c>
      <c r="D40" s="10"/>
      <c r="E40" s="3"/>
      <c r="F40" s="12"/>
      <c r="G40" s="3"/>
      <c r="H40" s="12"/>
      <c r="I40" s="12"/>
      <c r="J40" s="57">
        <v>92</v>
      </c>
      <c r="K40" s="12"/>
      <c r="L40" s="3"/>
      <c r="M40" s="3"/>
      <c r="N40" s="12"/>
    </row>
    <row r="41" spans="2:14" x14ac:dyDescent="0.25">
      <c r="B41" s="2" t="s">
        <v>18</v>
      </c>
      <c r="C41" s="5">
        <f>SUM(D41:N41)</f>
        <v>91</v>
      </c>
      <c r="D41" s="10">
        <v>91</v>
      </c>
      <c r="E41" s="3"/>
      <c r="F41" s="12"/>
      <c r="G41" s="3"/>
      <c r="H41" s="12"/>
      <c r="I41" s="12"/>
      <c r="J41" s="55"/>
      <c r="K41" s="12"/>
      <c r="L41" s="3"/>
      <c r="M41" s="3"/>
      <c r="N41" s="12"/>
    </row>
    <row r="42" spans="2:14" x14ac:dyDescent="0.25">
      <c r="B42" s="7" t="s">
        <v>28</v>
      </c>
      <c r="C42" s="5">
        <f>SUM(D42:N42)</f>
        <v>91</v>
      </c>
      <c r="D42" s="10"/>
      <c r="E42" s="3">
        <v>91</v>
      </c>
      <c r="F42" s="12"/>
      <c r="G42" s="3"/>
      <c r="H42" s="12"/>
      <c r="I42" s="12"/>
      <c r="J42" s="55"/>
      <c r="K42" s="12"/>
      <c r="L42" s="3"/>
      <c r="M42" s="3"/>
      <c r="N42" s="12"/>
    </row>
    <row r="43" spans="2:14" x14ac:dyDescent="0.25">
      <c r="B43" s="37" t="s">
        <v>94</v>
      </c>
      <c r="C43" s="5">
        <f>SUM(D43:N43)</f>
        <v>90</v>
      </c>
      <c r="D43" s="10"/>
      <c r="E43" s="3"/>
      <c r="F43" s="12"/>
      <c r="G43" s="3"/>
      <c r="H43" s="12"/>
      <c r="I43" s="12"/>
      <c r="J43" s="57">
        <v>90</v>
      </c>
      <c r="K43" s="12"/>
      <c r="L43" s="3"/>
      <c r="M43" s="3"/>
      <c r="N43" s="12"/>
    </row>
    <row r="44" spans="2:14" x14ac:dyDescent="0.25">
      <c r="B44" s="37" t="s">
        <v>91</v>
      </c>
      <c r="C44" s="5">
        <f>SUM(D44:N44)</f>
        <v>89</v>
      </c>
      <c r="D44" s="10"/>
      <c r="E44" s="3"/>
      <c r="F44" s="12"/>
      <c r="G44" s="3"/>
      <c r="H44" s="12"/>
      <c r="I44" s="12"/>
      <c r="J44" s="57">
        <v>89</v>
      </c>
      <c r="K44" s="12"/>
      <c r="L44" s="3"/>
      <c r="M44" s="3"/>
      <c r="N44" s="12"/>
    </row>
    <row r="45" spans="2:14" x14ac:dyDescent="0.25">
      <c r="B45" s="37" t="s">
        <v>132</v>
      </c>
      <c r="C45" s="5">
        <f>SUM(D45:N45)</f>
        <v>89</v>
      </c>
      <c r="D45" s="2"/>
      <c r="E45" s="3"/>
      <c r="F45" s="12"/>
      <c r="G45" s="2"/>
      <c r="H45" s="2"/>
      <c r="I45" s="2"/>
      <c r="J45" s="70"/>
      <c r="K45" s="2">
        <v>89</v>
      </c>
      <c r="L45" s="2"/>
      <c r="M45" s="3"/>
      <c r="N45" s="12"/>
    </row>
    <row r="46" spans="2:14" x14ac:dyDescent="0.25">
      <c r="B46" s="8" t="s">
        <v>33</v>
      </c>
      <c r="C46" s="5">
        <f>SUM(D46:N46)</f>
        <v>88</v>
      </c>
      <c r="D46" s="10"/>
      <c r="E46" s="3">
        <v>88</v>
      </c>
      <c r="F46" s="12"/>
      <c r="G46" s="3"/>
      <c r="H46" s="12"/>
      <c r="I46" s="12"/>
      <c r="J46" s="55"/>
      <c r="K46" s="12"/>
      <c r="L46" s="3"/>
      <c r="M46" s="3"/>
      <c r="N46" s="12"/>
    </row>
    <row r="47" spans="2:14" x14ac:dyDescent="0.25">
      <c r="B47" s="2" t="s">
        <v>10</v>
      </c>
      <c r="C47" s="5">
        <f>SUM(D47:N47)</f>
        <v>88</v>
      </c>
      <c r="D47" s="10"/>
      <c r="E47" s="3"/>
      <c r="F47" s="12"/>
      <c r="G47" s="2"/>
      <c r="H47" s="2"/>
      <c r="I47" s="2"/>
      <c r="J47" s="70"/>
      <c r="K47" s="2">
        <v>88</v>
      </c>
      <c r="L47" s="2"/>
      <c r="M47" s="3"/>
      <c r="N47" s="12"/>
    </row>
    <row r="48" spans="2:14" x14ac:dyDescent="0.25">
      <c r="B48" s="37" t="s">
        <v>101</v>
      </c>
      <c r="C48" s="5">
        <f>SUM(D48:N48)</f>
        <v>87</v>
      </c>
      <c r="D48" s="10"/>
      <c r="E48" s="3"/>
      <c r="F48" s="12"/>
      <c r="G48" s="3"/>
      <c r="H48" s="12"/>
      <c r="I48" s="12"/>
      <c r="J48" s="3">
        <v>87</v>
      </c>
      <c r="K48" s="12"/>
      <c r="L48" s="3"/>
      <c r="M48" s="3"/>
      <c r="N48" s="12"/>
    </row>
    <row r="49" spans="2:14" x14ac:dyDescent="0.25">
      <c r="B49" s="65" t="s">
        <v>134</v>
      </c>
      <c r="C49" s="5">
        <f>SUM(D49:N49)</f>
        <v>87</v>
      </c>
      <c r="D49" s="10"/>
      <c r="E49" s="3"/>
      <c r="F49" s="12"/>
      <c r="G49" s="2"/>
      <c r="H49" s="2"/>
      <c r="I49" s="2"/>
      <c r="J49" s="67"/>
      <c r="K49" s="2">
        <v>87</v>
      </c>
      <c r="L49" s="2"/>
      <c r="M49" s="3"/>
      <c r="N49" s="12"/>
    </row>
    <row r="50" spans="2:14" x14ac:dyDescent="0.25">
      <c r="B50" s="7" t="s">
        <v>30</v>
      </c>
      <c r="C50" s="5">
        <f>SUM(D50:N50)</f>
        <v>85</v>
      </c>
      <c r="D50" s="10"/>
      <c r="E50" s="3">
        <v>85</v>
      </c>
      <c r="F50" s="12"/>
      <c r="G50" s="3"/>
      <c r="H50" s="12"/>
      <c r="I50" s="12"/>
      <c r="J50" s="71"/>
      <c r="K50" s="12"/>
      <c r="L50" s="3"/>
      <c r="M50" s="3"/>
      <c r="N50" s="12"/>
    </row>
    <row r="51" spans="2:14" x14ac:dyDescent="0.25">
      <c r="B51" s="7" t="s">
        <v>31</v>
      </c>
      <c r="C51" s="5">
        <f>SUM(D51:N51)</f>
        <v>83</v>
      </c>
      <c r="D51" s="10"/>
      <c r="E51" s="3">
        <v>83</v>
      </c>
      <c r="F51" s="12"/>
      <c r="G51" s="3"/>
      <c r="H51" s="12"/>
      <c r="I51" s="12"/>
      <c r="J51" s="71"/>
      <c r="K51" s="12"/>
      <c r="L51" s="3"/>
      <c r="M51" s="3"/>
      <c r="N51" s="12"/>
    </row>
    <row r="52" spans="2:14" x14ac:dyDescent="0.25">
      <c r="B52" s="37" t="s">
        <v>112</v>
      </c>
      <c r="C52" s="5">
        <f>SUM(D52:N52)</f>
        <v>82</v>
      </c>
      <c r="D52" s="10"/>
      <c r="E52" s="3"/>
      <c r="F52" s="12"/>
      <c r="G52" s="3"/>
      <c r="H52" s="12"/>
      <c r="I52" s="12"/>
      <c r="J52" s="3">
        <v>82</v>
      </c>
      <c r="K52" s="12"/>
      <c r="L52" s="3"/>
      <c r="M52" s="3"/>
      <c r="N52" s="12"/>
    </row>
    <row r="53" spans="2:14" x14ac:dyDescent="0.25">
      <c r="B53" s="37" t="s">
        <v>106</v>
      </c>
      <c r="C53" s="5">
        <f>SUM(D53:N53)</f>
        <v>81</v>
      </c>
      <c r="D53" s="10"/>
      <c r="E53" s="3"/>
      <c r="F53" s="12"/>
      <c r="G53" s="3"/>
      <c r="H53" s="12"/>
      <c r="I53" s="12"/>
      <c r="J53" s="3">
        <v>81</v>
      </c>
      <c r="K53" s="12"/>
      <c r="L53" s="3"/>
      <c r="M53" s="3"/>
      <c r="N53" s="12"/>
    </row>
    <row r="54" spans="2:14" x14ac:dyDescent="0.25">
      <c r="B54" s="37" t="s">
        <v>143</v>
      </c>
      <c r="C54" s="5">
        <f>SUM(D54:N54)</f>
        <v>81</v>
      </c>
      <c r="D54" s="10"/>
      <c r="E54" s="3"/>
      <c r="F54" s="12"/>
      <c r="G54" s="2"/>
      <c r="H54" s="2"/>
      <c r="I54" s="2"/>
      <c r="J54" s="67"/>
      <c r="K54" s="2">
        <v>81</v>
      </c>
      <c r="L54" s="2"/>
      <c r="M54" s="3"/>
      <c r="N54" s="12"/>
    </row>
    <row r="55" spans="2:14" x14ac:dyDescent="0.25">
      <c r="B55" s="8" t="s">
        <v>53</v>
      </c>
      <c r="C55" s="5">
        <f>SUM(D55:N55)</f>
        <v>80</v>
      </c>
      <c r="D55" s="10"/>
      <c r="E55" s="3">
        <v>80</v>
      </c>
      <c r="F55" s="12"/>
      <c r="G55" s="3"/>
      <c r="H55" s="12"/>
      <c r="I55" s="12"/>
      <c r="J55" s="71"/>
      <c r="K55" s="12"/>
      <c r="L55" s="3"/>
      <c r="M55" s="3"/>
      <c r="N55" s="12"/>
    </row>
    <row r="56" spans="2:14" x14ac:dyDescent="0.25">
      <c r="B56" s="37" t="s">
        <v>109</v>
      </c>
      <c r="C56" s="5">
        <f>SUM(D56:N56)</f>
        <v>80</v>
      </c>
      <c r="D56" s="10"/>
      <c r="E56" s="3"/>
      <c r="F56" s="12"/>
      <c r="G56" s="3"/>
      <c r="H56" s="12"/>
      <c r="I56" s="12"/>
      <c r="J56" s="3">
        <v>80</v>
      </c>
      <c r="K56" s="12"/>
      <c r="L56" s="3"/>
      <c r="M56" s="3"/>
      <c r="N56" s="12"/>
    </row>
    <row r="57" spans="2:14" x14ac:dyDescent="0.25">
      <c r="B57" s="37" t="s">
        <v>142</v>
      </c>
      <c r="C57" s="5">
        <f>SUM(D57:N57)</f>
        <v>80</v>
      </c>
      <c r="D57" s="2"/>
      <c r="E57" s="3"/>
      <c r="F57" s="12"/>
      <c r="G57" s="2"/>
      <c r="H57" s="2"/>
      <c r="I57" s="2"/>
      <c r="J57" s="67"/>
      <c r="K57" s="2">
        <v>80</v>
      </c>
      <c r="L57" s="2"/>
      <c r="M57" s="3"/>
      <c r="N57" s="12"/>
    </row>
    <row r="58" spans="2:14" x14ac:dyDescent="0.25">
      <c r="B58" s="49"/>
      <c r="C58" s="18"/>
      <c r="D58"/>
    </row>
    <row r="59" spans="2:14" x14ac:dyDescent="0.25">
      <c r="B59" s="49"/>
      <c r="C59" s="18"/>
      <c r="D59"/>
    </row>
    <row r="60" spans="2:14" x14ac:dyDescent="0.25">
      <c r="B60" s="49"/>
      <c r="C60" s="18"/>
      <c r="D60"/>
    </row>
    <row r="61" spans="2:14" x14ac:dyDescent="0.25">
      <c r="C61" s="18"/>
    </row>
    <row r="62" spans="2:14" x14ac:dyDescent="0.25">
      <c r="C62" s="18"/>
    </row>
  </sheetData>
  <sortState ref="B1:R62">
    <sortCondition descending="1" ref="C1:C6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P1" sqref="N1:P1"/>
    </sheetView>
  </sheetViews>
  <sheetFormatPr defaultRowHeight="15" x14ac:dyDescent="0.25"/>
  <cols>
    <col min="1" max="1" width="18.5703125" customWidth="1"/>
    <col min="7" max="7" width="16.7109375" customWidth="1"/>
    <col min="8" max="8" width="11.7109375" customWidth="1"/>
    <col min="9" max="9" width="11.140625" customWidth="1"/>
    <col min="10" max="10" width="9.140625" style="13"/>
    <col min="11" max="11" width="9.140625" style="4"/>
  </cols>
  <sheetData>
    <row r="1" spans="1:16" x14ac:dyDescent="0.25">
      <c r="A1" s="2" t="s">
        <v>1</v>
      </c>
      <c r="B1" s="5" t="s">
        <v>57</v>
      </c>
      <c r="C1" s="20" t="s">
        <v>55</v>
      </c>
      <c r="D1" s="3" t="s">
        <v>56</v>
      </c>
      <c r="E1" s="20" t="s">
        <v>63</v>
      </c>
      <c r="F1" s="3" t="s">
        <v>67</v>
      </c>
      <c r="G1" s="20" t="s">
        <v>81</v>
      </c>
      <c r="H1" s="20" t="s">
        <v>88</v>
      </c>
      <c r="I1" s="3" t="s">
        <v>89</v>
      </c>
      <c r="J1" s="63" t="s">
        <v>125</v>
      </c>
      <c r="K1" s="3" t="s">
        <v>126</v>
      </c>
      <c r="L1" s="3" t="s">
        <v>157</v>
      </c>
      <c r="M1" s="12" t="s">
        <v>150</v>
      </c>
      <c r="N1" s="76" t="s">
        <v>159</v>
      </c>
      <c r="O1" s="77" t="s">
        <v>160</v>
      </c>
      <c r="P1" s="77" t="s">
        <v>161</v>
      </c>
    </row>
    <row r="2" spans="1:16" x14ac:dyDescent="0.25">
      <c r="A2" s="2" t="s">
        <v>16</v>
      </c>
      <c r="B2" s="5">
        <f>SUM(C2:M2)</f>
        <v>782</v>
      </c>
      <c r="C2" s="20">
        <v>98</v>
      </c>
      <c r="D2" s="3"/>
      <c r="E2" s="20">
        <v>100</v>
      </c>
      <c r="F2" s="3">
        <v>100</v>
      </c>
      <c r="G2" s="20"/>
      <c r="H2" s="20">
        <v>100</v>
      </c>
      <c r="I2" s="62">
        <v>95</v>
      </c>
      <c r="J2" s="12">
        <v>96</v>
      </c>
      <c r="K2" s="3">
        <v>98</v>
      </c>
      <c r="L2" s="3">
        <v>95</v>
      </c>
      <c r="M2" s="12"/>
    </row>
    <row r="3" spans="1:16" x14ac:dyDescent="0.25">
      <c r="A3" s="2" t="s">
        <v>15</v>
      </c>
      <c r="B3" s="5">
        <f>SUM(C3:M3)</f>
        <v>590</v>
      </c>
      <c r="C3" s="20">
        <v>99</v>
      </c>
      <c r="D3" s="3"/>
      <c r="E3" s="20"/>
      <c r="F3" s="3"/>
      <c r="G3" s="20">
        <v>100</v>
      </c>
      <c r="H3" s="20"/>
      <c r="I3" s="62">
        <v>96</v>
      </c>
      <c r="J3" s="12"/>
      <c r="K3" s="3">
        <v>99</v>
      </c>
      <c r="L3" s="3">
        <v>96</v>
      </c>
      <c r="M3" s="12">
        <v>100</v>
      </c>
    </row>
    <row r="4" spans="1:16" x14ac:dyDescent="0.25">
      <c r="A4" s="2" t="s">
        <v>19</v>
      </c>
      <c r="B4" s="5">
        <f>SUM(C4:M4)</f>
        <v>377</v>
      </c>
      <c r="C4" s="20">
        <v>96</v>
      </c>
      <c r="D4" s="3"/>
      <c r="E4" s="20"/>
      <c r="F4" s="3">
        <v>98</v>
      </c>
      <c r="G4" s="20"/>
      <c r="H4" s="20">
        <v>97</v>
      </c>
      <c r="I4" s="3"/>
      <c r="J4" s="12">
        <v>86</v>
      </c>
      <c r="K4" s="3"/>
      <c r="L4" s="3"/>
      <c r="M4" s="12"/>
    </row>
    <row r="5" spans="1:16" x14ac:dyDescent="0.25">
      <c r="A5" s="2" t="s">
        <v>25</v>
      </c>
      <c r="B5" s="5">
        <f>SUM(C5:M5)</f>
        <v>300</v>
      </c>
      <c r="C5" s="20"/>
      <c r="D5" s="3">
        <v>100</v>
      </c>
      <c r="E5" s="20"/>
      <c r="F5" s="3"/>
      <c r="G5" s="20"/>
      <c r="H5" s="20"/>
      <c r="I5" s="3">
        <v>100</v>
      </c>
      <c r="J5" s="12"/>
      <c r="K5" s="3"/>
      <c r="L5" s="3">
        <v>100</v>
      </c>
      <c r="M5" s="12"/>
    </row>
    <row r="6" spans="1:16" x14ac:dyDescent="0.25">
      <c r="A6" s="2" t="s">
        <v>34</v>
      </c>
      <c r="B6" s="5">
        <f>SUM(C6:M6)</f>
        <v>295</v>
      </c>
      <c r="C6" s="20"/>
      <c r="D6" s="3">
        <v>98</v>
      </c>
      <c r="E6" s="20"/>
      <c r="F6" s="3"/>
      <c r="G6" s="20"/>
      <c r="H6" s="20"/>
      <c r="I6" s="3"/>
      <c r="J6" s="12">
        <v>97</v>
      </c>
      <c r="K6" s="3">
        <v>100</v>
      </c>
      <c r="L6" s="3"/>
      <c r="M6" s="12"/>
    </row>
    <row r="7" spans="1:16" x14ac:dyDescent="0.25">
      <c r="A7" s="2" t="s">
        <v>100</v>
      </c>
      <c r="B7" s="5">
        <f>SUM(C7:M7)</f>
        <v>293</v>
      </c>
      <c r="C7" s="20"/>
      <c r="D7" s="3"/>
      <c r="E7" s="20"/>
      <c r="F7" s="3"/>
      <c r="G7" s="20"/>
      <c r="H7" s="20"/>
      <c r="I7" s="3">
        <v>97</v>
      </c>
      <c r="J7" s="12">
        <v>98</v>
      </c>
      <c r="K7" s="3"/>
      <c r="L7" s="3">
        <v>98</v>
      </c>
      <c r="M7" s="12"/>
    </row>
    <row r="8" spans="1:16" x14ac:dyDescent="0.25">
      <c r="A8" s="37" t="s">
        <v>96</v>
      </c>
      <c r="B8" s="5">
        <f>SUM(C8:M8)</f>
        <v>198</v>
      </c>
      <c r="C8" s="20"/>
      <c r="D8" s="3"/>
      <c r="E8" s="20"/>
      <c r="F8" s="3"/>
      <c r="G8" s="20"/>
      <c r="H8" s="20"/>
      <c r="I8" s="3">
        <v>99</v>
      </c>
      <c r="J8" s="12">
        <v>99</v>
      </c>
      <c r="K8" s="3"/>
      <c r="L8" s="3"/>
      <c r="M8" s="12"/>
    </row>
    <row r="9" spans="1:16" x14ac:dyDescent="0.25">
      <c r="A9" s="25" t="s">
        <v>73</v>
      </c>
      <c r="B9" s="5">
        <f>SUM(C9:M9)</f>
        <v>197</v>
      </c>
      <c r="C9" s="20"/>
      <c r="D9" s="3"/>
      <c r="E9" s="20"/>
      <c r="F9" s="3"/>
      <c r="G9" s="31">
        <v>99</v>
      </c>
      <c r="H9" s="20">
        <v>98</v>
      </c>
      <c r="I9" s="62"/>
      <c r="J9" s="12"/>
      <c r="K9" s="3"/>
      <c r="L9" s="3"/>
      <c r="M9" s="12"/>
    </row>
    <row r="10" spans="1:16" x14ac:dyDescent="0.25">
      <c r="A10" s="2" t="s">
        <v>35</v>
      </c>
      <c r="B10" s="5">
        <f>SUM(C10:M10)</f>
        <v>192</v>
      </c>
      <c r="C10" s="20"/>
      <c r="D10" s="3">
        <v>97</v>
      </c>
      <c r="E10" s="20"/>
      <c r="F10" s="3"/>
      <c r="G10" s="20"/>
      <c r="H10" s="20"/>
      <c r="I10" s="3"/>
      <c r="J10" s="12">
        <v>95</v>
      </c>
      <c r="K10" s="3"/>
      <c r="L10" s="3"/>
      <c r="M10" s="12"/>
    </row>
    <row r="11" spans="1:16" x14ac:dyDescent="0.25">
      <c r="A11" s="2" t="s">
        <v>104</v>
      </c>
      <c r="B11" s="5">
        <f>SUM(C11:M11)</f>
        <v>191</v>
      </c>
      <c r="C11" s="20"/>
      <c r="D11" s="3"/>
      <c r="E11" s="20"/>
      <c r="F11" s="3"/>
      <c r="G11" s="20"/>
      <c r="H11" s="20"/>
      <c r="I11" s="3">
        <v>94</v>
      </c>
      <c r="J11" s="12"/>
      <c r="K11" s="3">
        <v>97</v>
      </c>
      <c r="L11" s="3"/>
      <c r="M11" s="12"/>
    </row>
    <row r="12" spans="1:16" x14ac:dyDescent="0.25">
      <c r="A12" s="2" t="s">
        <v>49</v>
      </c>
      <c r="B12" s="5">
        <f>SUM(C12:M12)</f>
        <v>190</v>
      </c>
      <c r="C12" s="20"/>
      <c r="D12" s="3">
        <v>93</v>
      </c>
      <c r="E12" s="20"/>
      <c r="F12" s="3">
        <v>97</v>
      </c>
      <c r="G12" s="20"/>
      <c r="H12" s="20"/>
      <c r="I12" s="3"/>
      <c r="J12" s="12"/>
      <c r="K12" s="3"/>
      <c r="L12" s="3"/>
      <c r="M12" s="12"/>
    </row>
    <row r="13" spans="1:16" x14ac:dyDescent="0.25">
      <c r="A13" s="2" t="s">
        <v>14</v>
      </c>
      <c r="B13" s="5">
        <f>SUM(C13:M13)</f>
        <v>189</v>
      </c>
      <c r="C13" s="20">
        <v>100</v>
      </c>
      <c r="D13" s="3"/>
      <c r="E13" s="20"/>
      <c r="F13" s="3"/>
      <c r="G13" s="20"/>
      <c r="H13" s="20"/>
      <c r="I13" s="3"/>
      <c r="J13" s="12">
        <v>89</v>
      </c>
      <c r="K13" s="3"/>
      <c r="L13" s="3"/>
      <c r="M13" s="12"/>
    </row>
    <row r="14" spans="1:16" x14ac:dyDescent="0.25">
      <c r="A14" s="2" t="s">
        <v>45</v>
      </c>
      <c r="B14" s="5">
        <f>SUM(C14:M14)</f>
        <v>188</v>
      </c>
      <c r="C14" s="20"/>
      <c r="D14" s="3">
        <v>94</v>
      </c>
      <c r="E14" s="20"/>
      <c r="F14" s="3"/>
      <c r="G14" s="20"/>
      <c r="H14" s="20"/>
      <c r="I14" s="3"/>
      <c r="J14" s="12"/>
      <c r="K14" s="3"/>
      <c r="L14" s="3">
        <v>94</v>
      </c>
      <c r="M14" s="12"/>
    </row>
    <row r="15" spans="1:16" x14ac:dyDescent="0.25">
      <c r="A15" s="2" t="s">
        <v>17</v>
      </c>
      <c r="B15" s="5">
        <f>SUM(C15:M15)</f>
        <v>185</v>
      </c>
      <c r="C15" s="20">
        <v>97</v>
      </c>
      <c r="D15" s="3"/>
      <c r="E15" s="20"/>
      <c r="F15" s="3"/>
      <c r="G15" s="20"/>
      <c r="H15" s="20"/>
      <c r="I15" s="3"/>
      <c r="J15" s="12">
        <v>88</v>
      </c>
      <c r="K15" s="3"/>
      <c r="L15" s="3"/>
      <c r="M15" s="12"/>
    </row>
    <row r="16" spans="1:16" x14ac:dyDescent="0.25">
      <c r="A16" s="2" t="s">
        <v>111</v>
      </c>
      <c r="B16" s="5">
        <f>SUM(C16:M16)</f>
        <v>183</v>
      </c>
      <c r="C16" s="20"/>
      <c r="D16" s="3"/>
      <c r="E16" s="20"/>
      <c r="F16" s="3"/>
      <c r="G16" s="20"/>
      <c r="H16" s="20"/>
      <c r="I16" s="3">
        <v>90</v>
      </c>
      <c r="J16" s="12"/>
      <c r="K16" s="3"/>
      <c r="L16" s="3">
        <v>93</v>
      </c>
      <c r="M16" s="12"/>
    </row>
    <row r="17" spans="1:13" x14ac:dyDescent="0.25">
      <c r="A17" s="2" t="s">
        <v>133</v>
      </c>
      <c r="B17" s="5">
        <f>SUM(C17:M17)</f>
        <v>100</v>
      </c>
      <c r="C17" s="20"/>
      <c r="D17" s="3"/>
      <c r="E17" s="20"/>
      <c r="F17" s="3"/>
      <c r="G17" s="20"/>
      <c r="H17" s="20"/>
      <c r="I17" s="3"/>
      <c r="J17" s="12">
        <v>100</v>
      </c>
      <c r="K17" s="3"/>
      <c r="L17" s="3"/>
      <c r="M17" s="12"/>
    </row>
    <row r="18" spans="1:13" x14ac:dyDescent="0.25">
      <c r="A18" s="2" t="s">
        <v>32</v>
      </c>
      <c r="B18" s="5">
        <f>SUM(C18:M18)</f>
        <v>99</v>
      </c>
      <c r="C18" s="20"/>
      <c r="D18" s="3">
        <v>99</v>
      </c>
      <c r="E18" s="20"/>
      <c r="F18" s="3"/>
      <c r="G18" s="20"/>
      <c r="H18" s="20"/>
      <c r="I18" s="3"/>
      <c r="J18" s="12"/>
      <c r="K18" s="3"/>
      <c r="L18" s="3"/>
      <c r="M18" s="12"/>
    </row>
    <row r="19" spans="1:13" x14ac:dyDescent="0.25">
      <c r="A19" s="2" t="s">
        <v>61</v>
      </c>
      <c r="B19" s="5">
        <f>SUM(C19:M19)</f>
        <v>99</v>
      </c>
      <c r="C19" s="20"/>
      <c r="D19" s="3"/>
      <c r="E19" s="20">
        <v>99</v>
      </c>
      <c r="F19" s="3"/>
      <c r="G19" s="20"/>
      <c r="H19" s="20"/>
      <c r="I19" s="3"/>
      <c r="J19" s="12"/>
      <c r="K19" s="3"/>
      <c r="L19" s="3"/>
      <c r="M19" s="12"/>
    </row>
    <row r="20" spans="1:13" x14ac:dyDescent="0.25">
      <c r="A20" s="37" t="s">
        <v>84</v>
      </c>
      <c r="B20" s="5">
        <f>SUM(C20:M20)</f>
        <v>99</v>
      </c>
      <c r="C20" s="20"/>
      <c r="D20" s="3"/>
      <c r="E20" s="20"/>
      <c r="F20" s="3"/>
      <c r="G20" s="20"/>
      <c r="H20" s="20">
        <v>99</v>
      </c>
      <c r="I20" s="3"/>
      <c r="J20" s="12"/>
      <c r="K20" s="3"/>
      <c r="L20" s="3"/>
      <c r="M20" s="12"/>
    </row>
    <row r="21" spans="1:13" x14ac:dyDescent="0.25">
      <c r="A21" s="37" t="s">
        <v>152</v>
      </c>
      <c r="B21" s="5">
        <f>SUM(C21:M21)</f>
        <v>99</v>
      </c>
      <c r="C21" s="20"/>
      <c r="D21" s="3"/>
      <c r="E21" s="20"/>
      <c r="F21" s="3"/>
      <c r="G21" s="20"/>
      <c r="H21" s="20"/>
      <c r="I21" s="3"/>
      <c r="J21" s="12"/>
      <c r="K21" s="3"/>
      <c r="L21" s="3">
        <v>99</v>
      </c>
      <c r="M21" s="12"/>
    </row>
    <row r="22" spans="1:13" x14ac:dyDescent="0.25">
      <c r="A22" s="37" t="s">
        <v>155</v>
      </c>
      <c r="B22" s="5">
        <f>SUM(C22:M22)</f>
        <v>99</v>
      </c>
      <c r="C22" s="2"/>
      <c r="D22" s="2"/>
      <c r="E22" s="2"/>
      <c r="F22" s="2"/>
      <c r="G22" s="2"/>
      <c r="H22" s="2"/>
      <c r="I22" s="2"/>
      <c r="J22" s="12"/>
      <c r="K22" s="3"/>
      <c r="L22" s="3"/>
      <c r="M22" s="12">
        <v>99</v>
      </c>
    </row>
    <row r="23" spans="1:13" x14ac:dyDescent="0.25">
      <c r="A23" s="2" t="s">
        <v>62</v>
      </c>
      <c r="B23" s="5">
        <f>SUM(C23:M23)</f>
        <v>98</v>
      </c>
      <c r="C23" s="20"/>
      <c r="D23" s="3"/>
      <c r="E23" s="20">
        <v>98</v>
      </c>
      <c r="F23" s="3"/>
      <c r="G23" s="20"/>
      <c r="H23" s="20"/>
      <c r="I23" s="3"/>
      <c r="J23" s="12"/>
      <c r="K23" s="3"/>
      <c r="L23" s="3"/>
      <c r="M23" s="12"/>
    </row>
    <row r="24" spans="1:13" x14ac:dyDescent="0.25">
      <c r="A24" s="2" t="s">
        <v>98</v>
      </c>
      <c r="B24" s="5">
        <f>SUM(C24:M24)</f>
        <v>98</v>
      </c>
      <c r="C24" s="20"/>
      <c r="D24" s="3"/>
      <c r="E24" s="20"/>
      <c r="F24" s="3"/>
      <c r="G24" s="20"/>
      <c r="H24" s="20"/>
      <c r="I24" s="3">
        <v>98</v>
      </c>
      <c r="J24" s="12"/>
      <c r="K24" s="3"/>
      <c r="L24" s="3"/>
      <c r="M24" s="12"/>
    </row>
    <row r="25" spans="1:13" x14ac:dyDescent="0.25">
      <c r="A25" s="37" t="s">
        <v>158</v>
      </c>
      <c r="B25" s="5">
        <f>SUM(C25:M25)</f>
        <v>97</v>
      </c>
      <c r="C25" s="2"/>
      <c r="D25" s="2"/>
      <c r="E25" s="2"/>
      <c r="F25" s="2"/>
      <c r="G25" s="2"/>
      <c r="H25" s="2"/>
      <c r="I25" s="2"/>
      <c r="J25" s="12"/>
      <c r="K25" s="3"/>
      <c r="L25" s="3">
        <v>97</v>
      </c>
      <c r="M25" s="12"/>
    </row>
    <row r="26" spans="1:13" x14ac:dyDescent="0.25">
      <c r="A26" s="2" t="s">
        <v>41</v>
      </c>
      <c r="B26" s="5">
        <f>SUM(C26:M26)</f>
        <v>96</v>
      </c>
      <c r="C26" s="20"/>
      <c r="D26" s="3">
        <v>96</v>
      </c>
      <c r="E26" s="20"/>
      <c r="F26" s="3"/>
      <c r="G26" s="20"/>
      <c r="H26" s="20"/>
      <c r="I26" s="3"/>
      <c r="J26" s="12"/>
      <c r="K26" s="3"/>
      <c r="L26" s="3"/>
      <c r="M26" s="12"/>
    </row>
    <row r="27" spans="1:13" x14ac:dyDescent="0.25">
      <c r="A27" s="25" t="s">
        <v>77</v>
      </c>
      <c r="B27" s="5">
        <f>SUM(C27:M27)</f>
        <v>96</v>
      </c>
      <c r="C27" s="20"/>
      <c r="D27" s="3"/>
      <c r="E27" s="20"/>
      <c r="F27" s="3"/>
      <c r="G27" s="31">
        <v>96</v>
      </c>
      <c r="H27" s="20"/>
      <c r="I27" s="3"/>
      <c r="J27" s="12"/>
      <c r="K27" s="3"/>
      <c r="L27" s="3"/>
      <c r="M27" s="12"/>
    </row>
    <row r="28" spans="1:13" x14ac:dyDescent="0.25">
      <c r="A28" s="2" t="s">
        <v>43</v>
      </c>
      <c r="B28" s="5">
        <f>SUM(C28:M28)</f>
        <v>95</v>
      </c>
      <c r="C28" s="20"/>
      <c r="D28" s="3">
        <v>95</v>
      </c>
      <c r="E28" s="20"/>
      <c r="F28" s="3"/>
      <c r="G28" s="20"/>
      <c r="H28" s="20"/>
      <c r="I28" s="3"/>
      <c r="J28" s="12"/>
      <c r="K28" s="3"/>
      <c r="L28" s="3"/>
      <c r="M28" s="12"/>
    </row>
    <row r="29" spans="1:13" x14ac:dyDescent="0.25">
      <c r="A29" s="25" t="s">
        <v>78</v>
      </c>
      <c r="B29" s="5">
        <f>SUM(C29:M29)</f>
        <v>95</v>
      </c>
      <c r="C29" s="20"/>
      <c r="D29" s="3"/>
      <c r="E29" s="20"/>
      <c r="F29" s="3"/>
      <c r="G29" s="31">
        <v>95</v>
      </c>
      <c r="H29" s="20"/>
      <c r="I29" s="3"/>
      <c r="J29" s="12"/>
      <c r="K29" s="3"/>
      <c r="L29" s="3"/>
      <c r="M29" s="12"/>
    </row>
    <row r="30" spans="1:13" x14ac:dyDescent="0.25">
      <c r="A30" s="2" t="s">
        <v>136</v>
      </c>
      <c r="B30" s="5">
        <f>SUM(C30:M30)</f>
        <v>95</v>
      </c>
      <c r="C30" s="20"/>
      <c r="D30" s="3"/>
      <c r="E30" s="20"/>
      <c r="F30" s="3"/>
      <c r="G30" s="20"/>
      <c r="H30" s="20"/>
      <c r="I30" s="3"/>
      <c r="J30" s="12">
        <v>95</v>
      </c>
      <c r="K30" s="3"/>
      <c r="L30" s="3"/>
      <c r="M30" s="12"/>
    </row>
    <row r="31" spans="1:13" x14ac:dyDescent="0.25">
      <c r="A31" s="2" t="s">
        <v>137</v>
      </c>
      <c r="B31" s="5">
        <f>SUM(C31:M31)</f>
        <v>94</v>
      </c>
      <c r="C31" s="20"/>
      <c r="D31" s="3"/>
      <c r="E31" s="20"/>
      <c r="F31" s="3"/>
      <c r="G31" s="20"/>
      <c r="H31" s="20"/>
      <c r="I31" s="3"/>
      <c r="J31" s="12">
        <v>94</v>
      </c>
      <c r="K31" s="3"/>
      <c r="L31" s="3"/>
      <c r="M31" s="12"/>
    </row>
    <row r="32" spans="1:13" x14ac:dyDescent="0.25">
      <c r="A32" s="2" t="s">
        <v>107</v>
      </c>
      <c r="B32" s="5">
        <f>SUM(C32:M32)</f>
        <v>93</v>
      </c>
      <c r="C32" s="20"/>
      <c r="D32" s="3"/>
      <c r="E32" s="20"/>
      <c r="F32" s="3"/>
      <c r="G32" s="20"/>
      <c r="H32" s="20"/>
      <c r="I32" s="3">
        <v>93</v>
      </c>
      <c r="J32" s="12"/>
      <c r="K32" s="3"/>
      <c r="L32" s="3"/>
      <c r="M32" s="12"/>
    </row>
    <row r="33" spans="1:13" x14ac:dyDescent="0.25">
      <c r="A33" s="2" t="s">
        <v>50</v>
      </c>
      <c r="B33" s="5">
        <f>SUM(C33:M33)</f>
        <v>92</v>
      </c>
      <c r="C33" s="20"/>
      <c r="D33" s="3">
        <v>92</v>
      </c>
      <c r="E33" s="20"/>
      <c r="F33" s="3"/>
      <c r="G33" s="20"/>
      <c r="H33" s="20"/>
      <c r="I33" s="3"/>
      <c r="J33" s="12"/>
      <c r="K33" s="3"/>
      <c r="L33" s="3"/>
      <c r="M33" s="12"/>
    </row>
    <row r="34" spans="1:13" x14ac:dyDescent="0.25">
      <c r="A34" s="2" t="s">
        <v>108</v>
      </c>
      <c r="B34" s="5">
        <f>SUM(C34:M34)</f>
        <v>92</v>
      </c>
      <c r="C34" s="20"/>
      <c r="D34" s="3"/>
      <c r="E34" s="20"/>
      <c r="F34" s="3"/>
      <c r="G34" s="20"/>
      <c r="H34" s="20"/>
      <c r="I34" s="3">
        <v>92</v>
      </c>
      <c r="J34" s="12"/>
      <c r="K34" s="3"/>
      <c r="L34" s="3"/>
      <c r="M34" s="12"/>
    </row>
    <row r="35" spans="1:13" x14ac:dyDescent="0.25">
      <c r="A35" s="2" t="s">
        <v>138</v>
      </c>
      <c r="B35" s="5">
        <f>SUM(C35:M35)</f>
        <v>92</v>
      </c>
      <c r="C35" s="20"/>
      <c r="D35" s="3"/>
      <c r="E35" s="20"/>
      <c r="F35" s="3"/>
      <c r="G35" s="20"/>
      <c r="H35" s="20"/>
      <c r="I35" s="3"/>
      <c r="J35" s="12">
        <v>92</v>
      </c>
      <c r="K35" s="3"/>
      <c r="L35" s="3"/>
      <c r="M35" s="12"/>
    </row>
    <row r="36" spans="1:13" x14ac:dyDescent="0.25">
      <c r="A36" s="2" t="s">
        <v>110</v>
      </c>
      <c r="B36" s="5">
        <f>SUM(C36:M36)</f>
        <v>91</v>
      </c>
      <c r="C36" s="20"/>
      <c r="D36" s="3"/>
      <c r="E36" s="20"/>
      <c r="F36" s="3"/>
      <c r="G36" s="20"/>
      <c r="H36" s="20"/>
      <c r="I36" s="3">
        <v>91</v>
      </c>
      <c r="J36" s="12"/>
      <c r="K36" s="3"/>
      <c r="L36" s="3"/>
      <c r="M36" s="12"/>
    </row>
    <row r="37" spans="1:13" x14ac:dyDescent="0.25">
      <c r="A37" s="2" t="s">
        <v>139</v>
      </c>
      <c r="B37" s="5">
        <f>SUM(C37:M37)</f>
        <v>91</v>
      </c>
      <c r="C37" s="20"/>
      <c r="D37" s="3"/>
      <c r="E37" s="20"/>
      <c r="F37" s="3"/>
      <c r="G37" s="20"/>
      <c r="H37" s="20"/>
      <c r="I37" s="3"/>
      <c r="J37" s="12">
        <v>91</v>
      </c>
      <c r="K37" s="3"/>
      <c r="L37" s="3"/>
      <c r="M37" s="12"/>
    </row>
    <row r="38" spans="1:13" x14ac:dyDescent="0.25">
      <c r="A38" s="2" t="s">
        <v>140</v>
      </c>
      <c r="B38" s="5">
        <f>SUM(C38:M38)</f>
        <v>90</v>
      </c>
      <c r="C38" s="20"/>
      <c r="D38" s="3"/>
      <c r="E38" s="20"/>
      <c r="F38" s="3"/>
      <c r="G38" s="20"/>
      <c r="H38" s="20"/>
      <c r="I38" s="3"/>
      <c r="J38" s="12">
        <v>90</v>
      </c>
      <c r="K38" s="3"/>
      <c r="L38" s="3"/>
      <c r="M38" s="12"/>
    </row>
    <row r="39" spans="1:13" x14ac:dyDescent="0.25">
      <c r="A39" s="2" t="s">
        <v>141</v>
      </c>
      <c r="B39" s="5">
        <f>SUM(C39:M39)</f>
        <v>87</v>
      </c>
      <c r="C39" s="20"/>
      <c r="D39" s="3"/>
      <c r="E39" s="20"/>
      <c r="F39" s="3"/>
      <c r="G39" s="20"/>
      <c r="H39" s="20"/>
      <c r="I39" s="3"/>
      <c r="J39" s="12">
        <v>87</v>
      </c>
      <c r="K39" s="3"/>
      <c r="L39" s="3"/>
      <c r="M39" s="12"/>
    </row>
    <row r="40" spans="1:13" x14ac:dyDescent="0.25">
      <c r="A40" s="2" t="s">
        <v>144</v>
      </c>
      <c r="B40" s="5">
        <f>SUM(C40:M40)</f>
        <v>85</v>
      </c>
      <c r="C40" s="20"/>
      <c r="D40" s="3"/>
      <c r="E40" s="20"/>
      <c r="F40" s="3"/>
      <c r="G40" s="20"/>
      <c r="H40" s="20"/>
      <c r="I40" s="3"/>
      <c r="J40" s="12">
        <v>85</v>
      </c>
      <c r="K40" s="3"/>
      <c r="L40" s="3"/>
      <c r="M40" s="12"/>
    </row>
    <row r="41" spans="1:13" x14ac:dyDescent="0.25">
      <c r="A41" s="2" t="s">
        <v>145</v>
      </c>
      <c r="B41" s="5">
        <f>SUM(C41:M41)</f>
        <v>84</v>
      </c>
      <c r="C41" s="20"/>
      <c r="D41" s="3"/>
      <c r="E41" s="20"/>
      <c r="F41" s="3"/>
      <c r="G41" s="20"/>
      <c r="H41" s="20"/>
      <c r="I41" s="3"/>
      <c r="J41" s="12">
        <v>84</v>
      </c>
      <c r="K41" s="3"/>
      <c r="L41" s="3"/>
      <c r="M41" s="12"/>
    </row>
  </sheetData>
  <sortState ref="A1:P41">
    <sortCondition descending="1" ref="B1:B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8" sqref="K2:M18"/>
    </sheetView>
  </sheetViews>
  <sheetFormatPr defaultRowHeight="15" x14ac:dyDescent="0.25"/>
  <cols>
    <col min="1" max="1" width="17.28515625" customWidth="1"/>
    <col min="4" max="4" width="17.28515625" customWidth="1"/>
    <col min="7" max="7" width="17" customWidth="1"/>
    <col min="11" max="11" width="15.85546875" customWidth="1"/>
  </cols>
  <sheetData>
    <row r="1" spans="1:13" x14ac:dyDescent="0.25">
      <c r="A1" s="25" t="s">
        <v>1</v>
      </c>
      <c r="B1" s="25" t="s">
        <v>2</v>
      </c>
      <c r="D1" s="25" t="s">
        <v>1</v>
      </c>
      <c r="E1" s="25" t="s">
        <v>2</v>
      </c>
      <c r="G1" s="2" t="s">
        <v>1</v>
      </c>
      <c r="H1" s="2" t="s">
        <v>3</v>
      </c>
      <c r="I1" s="2" t="s">
        <v>2</v>
      </c>
      <c r="J1" s="24"/>
      <c r="K1" s="2" t="s">
        <v>1</v>
      </c>
      <c r="L1" s="2" t="s">
        <v>3</v>
      </c>
      <c r="M1" s="2" t="s">
        <v>2</v>
      </c>
    </row>
    <row r="2" spans="1:13" x14ac:dyDescent="0.25">
      <c r="A2" t="s">
        <v>128</v>
      </c>
      <c r="B2">
        <v>100</v>
      </c>
      <c r="D2" t="s">
        <v>133</v>
      </c>
      <c r="E2">
        <v>100</v>
      </c>
      <c r="G2" t="s">
        <v>6</v>
      </c>
      <c r="H2" s="18">
        <v>0.80945373565209733</v>
      </c>
      <c r="I2">
        <v>100</v>
      </c>
      <c r="K2" t="s">
        <v>16</v>
      </c>
      <c r="L2" s="18">
        <v>0.75002013090842168</v>
      </c>
      <c r="M2">
        <v>100</v>
      </c>
    </row>
    <row r="3" spans="1:13" x14ac:dyDescent="0.25">
      <c r="A3" t="s">
        <v>24</v>
      </c>
      <c r="B3">
        <v>99</v>
      </c>
      <c r="D3" t="s">
        <v>96</v>
      </c>
      <c r="E3">
        <v>99</v>
      </c>
      <c r="G3" t="s">
        <v>5</v>
      </c>
      <c r="H3" s="18">
        <v>0.73385323856996865</v>
      </c>
      <c r="I3">
        <v>99</v>
      </c>
      <c r="K3" s="40" t="s">
        <v>133</v>
      </c>
      <c r="L3" s="18">
        <v>0.71466141782687098</v>
      </c>
      <c r="M3">
        <v>99</v>
      </c>
    </row>
    <row r="4" spans="1:13" x14ac:dyDescent="0.25">
      <c r="A4" t="s">
        <v>90</v>
      </c>
      <c r="B4">
        <v>98</v>
      </c>
      <c r="D4" t="s">
        <v>100</v>
      </c>
      <c r="E4">
        <v>98</v>
      </c>
      <c r="G4" s="40" t="s">
        <v>128</v>
      </c>
      <c r="H4" s="18">
        <v>0.72316267547481416</v>
      </c>
      <c r="I4">
        <v>98</v>
      </c>
      <c r="K4" s="30" t="s">
        <v>96</v>
      </c>
      <c r="L4" s="18">
        <v>0.70582664587244581</v>
      </c>
      <c r="M4">
        <v>98</v>
      </c>
    </row>
    <row r="5" spans="1:13" x14ac:dyDescent="0.25">
      <c r="A5" t="s">
        <v>5</v>
      </c>
      <c r="B5">
        <v>97</v>
      </c>
      <c r="D5" t="s">
        <v>34</v>
      </c>
      <c r="E5">
        <v>97</v>
      </c>
      <c r="G5" s="40" t="s">
        <v>131</v>
      </c>
      <c r="H5" s="18">
        <v>0.71649530504332515</v>
      </c>
      <c r="I5">
        <v>97</v>
      </c>
      <c r="K5" s="53" t="s">
        <v>34</v>
      </c>
      <c r="L5" s="18">
        <v>0.66551324646956445</v>
      </c>
      <c r="M5">
        <v>97</v>
      </c>
    </row>
    <row r="6" spans="1:13" x14ac:dyDescent="0.25">
      <c r="A6" t="s">
        <v>6</v>
      </c>
      <c r="B6">
        <v>96</v>
      </c>
      <c r="D6" t="s">
        <v>16</v>
      </c>
      <c r="E6">
        <v>96</v>
      </c>
      <c r="G6" t="s">
        <v>90</v>
      </c>
      <c r="H6" s="18">
        <v>0.7112405570278485</v>
      </c>
      <c r="I6">
        <v>96</v>
      </c>
      <c r="K6" s="30" t="s">
        <v>100</v>
      </c>
      <c r="L6" s="18">
        <v>0.64077717229358133</v>
      </c>
      <c r="M6">
        <v>96</v>
      </c>
    </row>
    <row r="7" spans="1:13" x14ac:dyDescent="0.25">
      <c r="A7" t="s">
        <v>129</v>
      </c>
      <c r="B7">
        <v>95</v>
      </c>
      <c r="D7" t="s">
        <v>35</v>
      </c>
      <c r="E7">
        <v>95</v>
      </c>
      <c r="G7" s="40" t="s">
        <v>149</v>
      </c>
      <c r="H7" s="18">
        <v>0.71089999999999998</v>
      </c>
      <c r="I7">
        <v>95</v>
      </c>
      <c r="K7" s="37" t="s">
        <v>137</v>
      </c>
      <c r="L7" s="18">
        <v>0.63361010044469324</v>
      </c>
      <c r="M7">
        <v>95</v>
      </c>
    </row>
    <row r="8" spans="1:13" x14ac:dyDescent="0.25">
      <c r="A8" t="s">
        <v>130</v>
      </c>
      <c r="B8">
        <v>94</v>
      </c>
      <c r="D8" t="s">
        <v>136</v>
      </c>
      <c r="E8">
        <v>94</v>
      </c>
      <c r="G8" s="40" t="s">
        <v>146</v>
      </c>
      <c r="H8" s="18">
        <v>0.69520134443961967</v>
      </c>
      <c r="I8">
        <v>94</v>
      </c>
      <c r="K8" s="65" t="s">
        <v>35</v>
      </c>
      <c r="L8" s="18">
        <v>0.63322113082222298</v>
      </c>
      <c r="M8">
        <v>94</v>
      </c>
    </row>
    <row r="9" spans="1:13" x14ac:dyDescent="0.25">
      <c r="A9" t="s">
        <v>27</v>
      </c>
      <c r="B9">
        <v>93</v>
      </c>
      <c r="D9" t="s">
        <v>137</v>
      </c>
      <c r="E9">
        <v>93</v>
      </c>
      <c r="G9" t="s">
        <v>72</v>
      </c>
      <c r="H9" s="18">
        <v>0.68362603052769799</v>
      </c>
      <c r="I9">
        <v>93</v>
      </c>
      <c r="K9" s="49" t="s">
        <v>17</v>
      </c>
      <c r="L9" s="18">
        <v>0.58280058923642397</v>
      </c>
      <c r="M9">
        <v>93</v>
      </c>
    </row>
    <row r="10" spans="1:13" x14ac:dyDescent="0.25">
      <c r="A10" t="s">
        <v>64</v>
      </c>
      <c r="B10">
        <v>92</v>
      </c>
      <c r="D10" t="s">
        <v>138</v>
      </c>
      <c r="E10">
        <v>92</v>
      </c>
      <c r="G10" t="s">
        <v>11</v>
      </c>
      <c r="H10" s="18">
        <v>0.67569463887516423</v>
      </c>
      <c r="I10">
        <v>92</v>
      </c>
      <c r="K10" s="33" t="s">
        <v>141</v>
      </c>
      <c r="L10" s="18">
        <v>0.57561375257790204</v>
      </c>
      <c r="M10">
        <v>92</v>
      </c>
    </row>
    <row r="11" spans="1:13" x14ac:dyDescent="0.25">
      <c r="A11" t="s">
        <v>72</v>
      </c>
      <c r="B11">
        <v>91</v>
      </c>
      <c r="D11" t="s">
        <v>139</v>
      </c>
      <c r="E11">
        <v>91</v>
      </c>
      <c r="G11" s="38" t="s">
        <v>130</v>
      </c>
      <c r="H11" s="18">
        <v>0.66369837059492232</v>
      </c>
      <c r="I11">
        <v>91</v>
      </c>
      <c r="K11" s="33" t="s">
        <v>140</v>
      </c>
      <c r="L11" s="18">
        <v>0.56523688272957284</v>
      </c>
      <c r="M11">
        <v>91</v>
      </c>
    </row>
    <row r="12" spans="1:13" x14ac:dyDescent="0.25">
      <c r="A12" t="s">
        <v>131</v>
      </c>
      <c r="B12">
        <v>90</v>
      </c>
      <c r="D12" t="s">
        <v>140</v>
      </c>
      <c r="E12">
        <v>90</v>
      </c>
      <c r="G12" s="65" t="s">
        <v>27</v>
      </c>
      <c r="H12" s="18">
        <v>0.66241786339964115</v>
      </c>
      <c r="I12">
        <v>90</v>
      </c>
      <c r="K12" s="33" t="s">
        <v>139</v>
      </c>
      <c r="L12" s="18">
        <v>0.56515985399112512</v>
      </c>
      <c r="M12">
        <v>90</v>
      </c>
    </row>
    <row r="13" spans="1:13" x14ac:dyDescent="0.25">
      <c r="A13" t="s">
        <v>132</v>
      </c>
      <c r="B13">
        <v>89</v>
      </c>
      <c r="D13" t="s">
        <v>14</v>
      </c>
      <c r="E13">
        <v>89</v>
      </c>
      <c r="G13" s="33" t="s">
        <v>132</v>
      </c>
      <c r="H13" s="18">
        <v>0.63544043786217874</v>
      </c>
      <c r="I13">
        <v>89</v>
      </c>
      <c r="K13" s="33" t="s">
        <v>136</v>
      </c>
      <c r="L13" s="18">
        <v>0.56417678185256737</v>
      </c>
      <c r="M13">
        <v>89</v>
      </c>
    </row>
    <row r="14" spans="1:13" x14ac:dyDescent="0.25">
      <c r="A14" t="s">
        <v>134</v>
      </c>
      <c r="B14">
        <v>88</v>
      </c>
      <c r="D14" t="s">
        <v>17</v>
      </c>
      <c r="E14">
        <v>88</v>
      </c>
      <c r="G14" s="49" t="s">
        <v>10</v>
      </c>
      <c r="H14" s="18">
        <v>0.63355342336604337</v>
      </c>
      <c r="I14">
        <v>88</v>
      </c>
      <c r="K14" s="33" t="s">
        <v>147</v>
      </c>
      <c r="L14" s="18">
        <v>0.55376933174480425</v>
      </c>
      <c r="M14">
        <v>88</v>
      </c>
    </row>
    <row r="15" spans="1:13" x14ac:dyDescent="0.25">
      <c r="A15" t="s">
        <v>97</v>
      </c>
      <c r="B15">
        <v>87</v>
      </c>
      <c r="D15" t="s">
        <v>141</v>
      </c>
      <c r="E15">
        <v>87</v>
      </c>
      <c r="G15" s="66" t="s">
        <v>134</v>
      </c>
      <c r="H15" s="18">
        <v>0.62884986537083742</v>
      </c>
      <c r="I15">
        <v>87</v>
      </c>
      <c r="K15" s="49" t="s">
        <v>19</v>
      </c>
      <c r="L15" s="18">
        <v>0.52455597784635977</v>
      </c>
      <c r="M15">
        <v>87</v>
      </c>
    </row>
    <row r="16" spans="1:13" x14ac:dyDescent="0.25">
      <c r="A16" t="s">
        <v>102</v>
      </c>
      <c r="B16">
        <v>86</v>
      </c>
      <c r="D16" t="s">
        <v>19</v>
      </c>
      <c r="E16">
        <v>86</v>
      </c>
      <c r="G16" s="49" t="s">
        <v>64</v>
      </c>
      <c r="H16" s="18">
        <v>0.61123713139068225</v>
      </c>
      <c r="I16">
        <v>86</v>
      </c>
      <c r="K16" s="49" t="s">
        <v>14</v>
      </c>
      <c r="L16" s="18">
        <v>0.52176184356705002</v>
      </c>
      <c r="M16">
        <v>86</v>
      </c>
    </row>
    <row r="17" spans="1:13" x14ac:dyDescent="0.25">
      <c r="A17" t="s">
        <v>11</v>
      </c>
      <c r="B17">
        <v>85</v>
      </c>
      <c r="D17" t="s">
        <v>144</v>
      </c>
      <c r="E17">
        <v>85</v>
      </c>
      <c r="G17" s="49" t="s">
        <v>9</v>
      </c>
      <c r="H17" s="18">
        <v>0.58905043522806111</v>
      </c>
      <c r="I17">
        <v>85</v>
      </c>
      <c r="K17" s="66" t="s">
        <v>148</v>
      </c>
      <c r="L17" s="18">
        <v>0.46805791857802287</v>
      </c>
      <c r="M17">
        <v>85</v>
      </c>
    </row>
    <row r="18" spans="1:13" x14ac:dyDescent="0.25">
      <c r="A18" t="s">
        <v>10</v>
      </c>
      <c r="B18">
        <v>84</v>
      </c>
      <c r="D18" t="s">
        <v>145</v>
      </c>
      <c r="E18">
        <v>84</v>
      </c>
      <c r="G18" s="49" t="s">
        <v>13</v>
      </c>
      <c r="H18" s="18">
        <v>0.56256115222801995</v>
      </c>
      <c r="I18">
        <v>84</v>
      </c>
      <c r="K18" s="40" t="s">
        <v>145</v>
      </c>
      <c r="L18" s="18">
        <v>0.40533606276193757</v>
      </c>
      <c r="M18">
        <v>84</v>
      </c>
    </row>
    <row r="19" spans="1:13" x14ac:dyDescent="0.25">
      <c r="A19" t="s">
        <v>37</v>
      </c>
      <c r="B19">
        <v>83</v>
      </c>
      <c r="G19" s="49" t="s">
        <v>102</v>
      </c>
      <c r="H19" s="18">
        <v>0.55552701006260341</v>
      </c>
      <c r="I19">
        <v>83</v>
      </c>
    </row>
    <row r="20" spans="1:13" x14ac:dyDescent="0.25">
      <c r="A20" t="s">
        <v>142</v>
      </c>
      <c r="B20">
        <v>81</v>
      </c>
      <c r="G20" s="40" t="s">
        <v>143</v>
      </c>
      <c r="H20" s="18">
        <v>0.47875014259661147</v>
      </c>
      <c r="I20">
        <v>81</v>
      </c>
    </row>
    <row r="21" spans="1:13" x14ac:dyDescent="0.25">
      <c r="A21" t="s">
        <v>143</v>
      </c>
      <c r="B21">
        <v>80</v>
      </c>
      <c r="G21" s="40" t="s">
        <v>142</v>
      </c>
      <c r="H21" s="18">
        <v>0.4317159566826832</v>
      </c>
      <c r="I21">
        <v>80</v>
      </c>
    </row>
  </sheetData>
  <sortState ref="G2:H21">
    <sortCondition descending="1" ref="H2:H2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N4" sqref="N4"/>
    </sheetView>
  </sheetViews>
  <sheetFormatPr defaultRowHeight="15" x14ac:dyDescent="0.25"/>
  <cols>
    <col min="1" max="1" width="15.42578125" customWidth="1"/>
    <col min="2" max="2" width="9.140625" style="6"/>
    <col min="3" max="3" width="9.140625" style="13"/>
    <col min="4" max="4" width="10.140625" style="4" customWidth="1"/>
    <col min="6" max="6" width="17" customWidth="1"/>
    <col min="12" max="12" width="9.140625" style="23"/>
  </cols>
  <sheetData>
    <row r="1" spans="1:16" x14ac:dyDescent="0.25">
      <c r="A1" s="2" t="s">
        <v>1</v>
      </c>
      <c r="B1" s="5" t="s">
        <v>57</v>
      </c>
      <c r="C1" s="12" t="s">
        <v>55</v>
      </c>
      <c r="D1" s="3" t="s">
        <v>56</v>
      </c>
      <c r="E1" s="12" t="s">
        <v>63</v>
      </c>
      <c r="F1" s="3" t="s">
        <v>69</v>
      </c>
      <c r="G1" s="12" t="s">
        <v>80</v>
      </c>
      <c r="H1" s="12" t="s">
        <v>88</v>
      </c>
      <c r="I1" s="3" t="s">
        <v>89</v>
      </c>
      <c r="J1" s="12" t="s">
        <v>125</v>
      </c>
      <c r="K1" s="3" t="s">
        <v>126</v>
      </c>
      <c r="L1" s="72" t="s">
        <v>157</v>
      </c>
      <c r="M1" s="12" t="s">
        <v>156</v>
      </c>
    </row>
    <row r="2" spans="1:16" x14ac:dyDescent="0.25">
      <c r="A2" s="2" t="s">
        <v>16</v>
      </c>
      <c r="B2" s="5">
        <f>SUM(C2:M2)</f>
        <v>791</v>
      </c>
      <c r="C2" s="12">
        <v>99</v>
      </c>
      <c r="D2" s="3"/>
      <c r="E2" s="12">
        <v>100</v>
      </c>
      <c r="F2" s="3">
        <v>100</v>
      </c>
      <c r="G2" s="12"/>
      <c r="H2" s="12">
        <v>99</v>
      </c>
      <c r="I2" s="3">
        <v>97</v>
      </c>
      <c r="J2" s="12">
        <v>100</v>
      </c>
      <c r="K2" s="3">
        <v>99</v>
      </c>
      <c r="L2" s="72">
        <v>97</v>
      </c>
      <c r="M2" s="12"/>
      <c r="P2" s="18"/>
    </row>
    <row r="3" spans="1:16" x14ac:dyDescent="0.25">
      <c r="A3" s="2" t="s">
        <v>15</v>
      </c>
      <c r="B3" s="5">
        <f t="shared" ref="B3:B39" si="0">SUM(C3:M3)</f>
        <v>598</v>
      </c>
      <c r="C3" s="12">
        <v>100</v>
      </c>
      <c r="D3" s="3"/>
      <c r="E3" s="12"/>
      <c r="F3" s="3"/>
      <c r="G3" s="12">
        <v>100</v>
      </c>
      <c r="H3" s="12"/>
      <c r="I3" s="3">
        <v>99</v>
      </c>
      <c r="J3" s="12"/>
      <c r="K3" s="22">
        <v>100</v>
      </c>
      <c r="L3" s="72">
        <v>99</v>
      </c>
      <c r="M3" s="12">
        <v>100</v>
      </c>
      <c r="N3" s="18"/>
      <c r="P3" s="18"/>
    </row>
    <row r="4" spans="1:16" x14ac:dyDescent="0.25">
      <c r="A4" s="2" t="s">
        <v>19</v>
      </c>
      <c r="B4" s="5">
        <f t="shared" si="0"/>
        <v>378</v>
      </c>
      <c r="C4" s="12">
        <v>96</v>
      </c>
      <c r="D4" s="3"/>
      <c r="E4" s="12"/>
      <c r="F4" s="3"/>
      <c r="G4" s="12">
        <v>98</v>
      </c>
      <c r="H4" s="12">
        <v>97</v>
      </c>
      <c r="I4" s="3"/>
      <c r="J4" s="12">
        <v>87</v>
      </c>
      <c r="K4" s="3"/>
      <c r="L4" s="72"/>
      <c r="M4" s="12"/>
      <c r="N4" s="18"/>
      <c r="P4" s="18"/>
    </row>
    <row r="5" spans="1:16" x14ac:dyDescent="0.25">
      <c r="A5" s="8" t="s">
        <v>34</v>
      </c>
      <c r="B5" s="5">
        <f t="shared" si="0"/>
        <v>293</v>
      </c>
      <c r="C5" s="12"/>
      <c r="D5" s="3">
        <v>98</v>
      </c>
      <c r="E5" s="12"/>
      <c r="F5" s="3"/>
      <c r="G5" s="12"/>
      <c r="H5" s="12"/>
      <c r="I5" s="3"/>
      <c r="J5" s="12">
        <v>97</v>
      </c>
      <c r="K5" s="3">
        <v>98</v>
      </c>
      <c r="L5" s="72"/>
      <c r="M5" s="12"/>
      <c r="N5" s="18"/>
    </row>
    <row r="6" spans="1:16" x14ac:dyDescent="0.25">
      <c r="A6" s="7" t="s">
        <v>25</v>
      </c>
      <c r="B6" s="5">
        <f t="shared" si="0"/>
        <v>296</v>
      </c>
      <c r="C6" s="12"/>
      <c r="D6" s="3">
        <v>100</v>
      </c>
      <c r="E6" s="12"/>
      <c r="F6" s="3"/>
      <c r="G6" s="12"/>
      <c r="H6" s="12"/>
      <c r="I6" s="3">
        <v>98</v>
      </c>
      <c r="J6" s="58"/>
      <c r="K6" s="3"/>
      <c r="L6" s="72">
        <v>98</v>
      </c>
      <c r="M6" s="12"/>
      <c r="N6" s="18"/>
    </row>
    <row r="7" spans="1:16" x14ac:dyDescent="0.25">
      <c r="A7" s="7" t="s">
        <v>73</v>
      </c>
      <c r="B7" s="5">
        <f t="shared" si="0"/>
        <v>197</v>
      </c>
      <c r="C7" s="12"/>
      <c r="D7" s="3"/>
      <c r="E7" s="12"/>
      <c r="F7" s="3"/>
      <c r="G7" s="12">
        <v>99</v>
      </c>
      <c r="H7" s="12">
        <v>98</v>
      </c>
      <c r="I7" s="3"/>
      <c r="J7" s="12"/>
      <c r="K7" s="3"/>
      <c r="L7" s="72"/>
      <c r="M7" s="12"/>
    </row>
    <row r="8" spans="1:16" x14ac:dyDescent="0.25">
      <c r="A8" s="2" t="s">
        <v>96</v>
      </c>
      <c r="B8" s="5">
        <f t="shared" si="0"/>
        <v>194</v>
      </c>
      <c r="C8" s="12"/>
      <c r="D8" s="3"/>
      <c r="E8" s="12"/>
      <c r="F8" s="3"/>
      <c r="G8" s="12"/>
      <c r="H8" s="12"/>
      <c r="I8" s="52">
        <v>96</v>
      </c>
      <c r="J8" s="12">
        <v>98</v>
      </c>
      <c r="K8" s="3"/>
      <c r="L8" s="72"/>
      <c r="M8" s="12"/>
    </row>
    <row r="9" spans="1:16" x14ac:dyDescent="0.25">
      <c r="A9" s="37" t="s">
        <v>104</v>
      </c>
      <c r="B9" s="5">
        <f t="shared" si="0"/>
        <v>192</v>
      </c>
      <c r="C9" s="12"/>
      <c r="D9" s="3"/>
      <c r="E9" s="12"/>
      <c r="F9" s="3"/>
      <c r="G9" s="12"/>
      <c r="H9" s="12"/>
      <c r="I9" s="3">
        <v>95</v>
      </c>
      <c r="J9" s="12"/>
      <c r="K9" s="3">
        <v>97</v>
      </c>
      <c r="L9" s="72"/>
      <c r="M9" s="12"/>
    </row>
    <row r="10" spans="1:16" x14ac:dyDescent="0.25">
      <c r="A10" s="2" t="s">
        <v>17</v>
      </c>
      <c r="B10" s="5">
        <f t="shared" si="0"/>
        <v>191</v>
      </c>
      <c r="C10" s="12">
        <v>98</v>
      </c>
      <c r="D10" s="3"/>
      <c r="E10" s="12"/>
      <c r="F10" s="3"/>
      <c r="G10" s="12"/>
      <c r="H10" s="12"/>
      <c r="I10" s="3"/>
      <c r="J10" s="12">
        <v>93</v>
      </c>
      <c r="K10" s="3"/>
      <c r="L10" s="72"/>
      <c r="M10" s="12"/>
    </row>
    <row r="11" spans="1:16" x14ac:dyDescent="0.25">
      <c r="A11" s="7" t="s">
        <v>35</v>
      </c>
      <c r="B11" s="5">
        <f t="shared" si="0"/>
        <v>191</v>
      </c>
      <c r="C11" s="12"/>
      <c r="D11" s="3">
        <v>97</v>
      </c>
      <c r="E11" s="12"/>
      <c r="F11" s="3"/>
      <c r="G11" s="12"/>
      <c r="H11" s="12"/>
      <c r="I11" s="3"/>
      <c r="J11" s="12">
        <v>94</v>
      </c>
      <c r="K11" s="3"/>
      <c r="L11" s="72"/>
      <c r="M11" s="12"/>
    </row>
    <row r="12" spans="1:16" x14ac:dyDescent="0.25">
      <c r="A12" s="7" t="s">
        <v>49</v>
      </c>
      <c r="B12" s="5">
        <f t="shared" si="0"/>
        <v>190</v>
      </c>
      <c r="C12" s="12"/>
      <c r="D12" s="3">
        <v>93</v>
      </c>
      <c r="E12" s="12"/>
      <c r="F12" s="3"/>
      <c r="G12" s="12">
        <v>97</v>
      </c>
      <c r="H12" s="12"/>
      <c r="I12" s="3"/>
      <c r="J12" s="12"/>
      <c r="K12" s="3"/>
      <c r="L12" s="72"/>
      <c r="M12" s="12"/>
    </row>
    <row r="13" spans="1:16" x14ac:dyDescent="0.25">
      <c r="A13" s="2" t="s">
        <v>100</v>
      </c>
      <c r="B13" s="5">
        <f t="shared" si="0"/>
        <v>286</v>
      </c>
      <c r="C13" s="12"/>
      <c r="D13" s="3"/>
      <c r="E13" s="12"/>
      <c r="F13" s="3"/>
      <c r="G13" s="12"/>
      <c r="H13" s="12"/>
      <c r="I13" s="3">
        <v>94</v>
      </c>
      <c r="J13" s="12">
        <v>96</v>
      </c>
      <c r="K13" s="3"/>
      <c r="L13" s="72">
        <v>96</v>
      </c>
      <c r="M13" s="12"/>
    </row>
    <row r="14" spans="1:16" x14ac:dyDescent="0.25">
      <c r="A14" s="2" t="s">
        <v>14</v>
      </c>
      <c r="B14" s="5">
        <f t="shared" si="0"/>
        <v>183</v>
      </c>
      <c r="C14" s="12">
        <v>97</v>
      </c>
      <c r="D14" s="3"/>
      <c r="E14" s="12"/>
      <c r="F14" s="3"/>
      <c r="G14" s="12"/>
      <c r="H14" s="12"/>
      <c r="I14" s="3"/>
      <c r="J14" s="12">
        <v>86</v>
      </c>
      <c r="K14" s="3"/>
      <c r="L14" s="72"/>
      <c r="M14" s="12"/>
    </row>
    <row r="15" spans="1:16" x14ac:dyDescent="0.25">
      <c r="A15" s="7" t="s">
        <v>84</v>
      </c>
      <c r="B15" s="5">
        <f t="shared" si="0"/>
        <v>100</v>
      </c>
      <c r="C15" s="12"/>
      <c r="D15" s="3"/>
      <c r="E15" s="12"/>
      <c r="F15" s="3"/>
      <c r="G15" s="12"/>
      <c r="H15" s="12">
        <v>100</v>
      </c>
      <c r="I15" s="3"/>
      <c r="J15" s="12"/>
      <c r="K15" s="3"/>
      <c r="L15" s="72"/>
      <c r="M15" s="12"/>
    </row>
    <row r="16" spans="1:16" x14ac:dyDescent="0.25">
      <c r="A16" s="2" t="s">
        <v>98</v>
      </c>
      <c r="B16" s="5">
        <f t="shared" si="0"/>
        <v>100</v>
      </c>
      <c r="C16" s="12"/>
      <c r="D16" s="3"/>
      <c r="E16" s="12"/>
      <c r="F16" s="3"/>
      <c r="G16" s="12"/>
      <c r="H16" s="12"/>
      <c r="I16" s="52">
        <v>100</v>
      </c>
      <c r="J16" s="12"/>
      <c r="K16" s="3"/>
      <c r="L16" s="72"/>
      <c r="M16" s="12"/>
    </row>
    <row r="17" spans="1:13" x14ac:dyDescent="0.25">
      <c r="A17" s="7" t="s">
        <v>32</v>
      </c>
      <c r="B17" s="5">
        <f t="shared" si="0"/>
        <v>99</v>
      </c>
      <c r="C17" s="12"/>
      <c r="D17" s="3">
        <v>99</v>
      </c>
      <c r="E17" s="12"/>
      <c r="F17" s="3"/>
      <c r="G17" s="12"/>
      <c r="H17" s="12"/>
      <c r="I17" s="3"/>
      <c r="J17" s="12"/>
      <c r="K17" s="3"/>
      <c r="L17" s="72"/>
      <c r="M17" s="12"/>
    </row>
    <row r="18" spans="1:13" x14ac:dyDescent="0.25">
      <c r="A18" s="2" t="s">
        <v>61</v>
      </c>
      <c r="B18" s="5">
        <f t="shared" si="0"/>
        <v>99</v>
      </c>
      <c r="C18" s="12"/>
      <c r="D18" s="3"/>
      <c r="E18" s="12">
        <v>99</v>
      </c>
      <c r="F18" s="3"/>
      <c r="G18" s="12"/>
      <c r="H18" s="12"/>
      <c r="I18" s="3"/>
      <c r="J18" s="12"/>
      <c r="K18" s="3"/>
      <c r="L18" s="72"/>
      <c r="M18" s="12"/>
    </row>
    <row r="19" spans="1:13" x14ac:dyDescent="0.25">
      <c r="A19" s="2" t="s">
        <v>62</v>
      </c>
      <c r="B19" s="5">
        <f t="shared" si="0"/>
        <v>98</v>
      </c>
      <c r="C19" s="12"/>
      <c r="D19" s="3"/>
      <c r="E19" s="12">
        <v>98</v>
      </c>
      <c r="F19" s="3"/>
      <c r="G19" s="12"/>
      <c r="H19" s="12"/>
      <c r="I19" s="3"/>
      <c r="J19" s="12"/>
      <c r="K19" s="3"/>
      <c r="L19" s="72"/>
      <c r="M19" s="12"/>
    </row>
    <row r="20" spans="1:13" x14ac:dyDescent="0.25">
      <c r="A20" s="2" t="s">
        <v>78</v>
      </c>
      <c r="B20" s="5">
        <f t="shared" si="0"/>
        <v>96</v>
      </c>
      <c r="C20" s="12"/>
      <c r="D20" s="3"/>
      <c r="E20" s="12"/>
      <c r="F20" s="3"/>
      <c r="G20" s="12">
        <v>96</v>
      </c>
      <c r="H20" s="12"/>
      <c r="I20" s="3"/>
      <c r="J20" s="12"/>
      <c r="K20" s="3"/>
      <c r="L20" s="72"/>
      <c r="M20" s="12"/>
    </row>
    <row r="21" spans="1:13" x14ac:dyDescent="0.25">
      <c r="A21" s="7" t="s">
        <v>41</v>
      </c>
      <c r="B21" s="5">
        <f t="shared" si="0"/>
        <v>96</v>
      </c>
      <c r="C21" s="12"/>
      <c r="D21" s="3">
        <v>96</v>
      </c>
      <c r="E21" s="12"/>
      <c r="F21" s="3"/>
      <c r="G21" s="12"/>
      <c r="H21" s="12"/>
      <c r="I21" s="3"/>
      <c r="J21" s="12"/>
      <c r="K21" s="3"/>
      <c r="L21" s="72"/>
      <c r="M21" s="12"/>
    </row>
    <row r="22" spans="1:13" x14ac:dyDescent="0.25">
      <c r="A22" s="2" t="s">
        <v>83</v>
      </c>
      <c r="B22" s="5">
        <f t="shared" si="0"/>
        <v>95</v>
      </c>
      <c r="C22" s="12"/>
      <c r="D22" s="3"/>
      <c r="E22" s="12"/>
      <c r="F22" s="3"/>
      <c r="G22" s="12">
        <v>95</v>
      </c>
      <c r="H22" s="12"/>
      <c r="I22" s="3"/>
      <c r="J22" s="12"/>
      <c r="K22" s="3"/>
      <c r="L22" s="72"/>
      <c r="M22" s="12"/>
    </row>
    <row r="23" spans="1:13" x14ac:dyDescent="0.25">
      <c r="A23" s="7" t="s">
        <v>43</v>
      </c>
      <c r="B23" s="5">
        <f t="shared" si="0"/>
        <v>95</v>
      </c>
      <c r="C23" s="12"/>
      <c r="D23" s="3">
        <v>95</v>
      </c>
      <c r="E23" s="12"/>
      <c r="F23" s="3"/>
      <c r="G23" s="12"/>
      <c r="H23" s="12"/>
      <c r="I23" s="3"/>
      <c r="J23" s="12"/>
      <c r="K23" s="3"/>
      <c r="L23" s="72"/>
      <c r="M23" s="12"/>
    </row>
    <row r="24" spans="1:13" x14ac:dyDescent="0.25">
      <c r="A24" s="37" t="s">
        <v>137</v>
      </c>
      <c r="B24" s="5">
        <f t="shared" si="0"/>
        <v>95</v>
      </c>
      <c r="C24" s="12"/>
      <c r="D24" s="3"/>
      <c r="E24" s="2"/>
      <c r="F24" s="2"/>
      <c r="G24" s="2"/>
      <c r="H24" s="2"/>
      <c r="I24" s="2"/>
      <c r="J24" s="2">
        <v>95</v>
      </c>
      <c r="K24" s="2"/>
      <c r="L24" s="72"/>
      <c r="M24" s="12"/>
    </row>
    <row r="25" spans="1:13" x14ac:dyDescent="0.25">
      <c r="A25" s="7" t="s">
        <v>45</v>
      </c>
      <c r="B25" s="5">
        <f t="shared" si="0"/>
        <v>187</v>
      </c>
      <c r="C25" s="12"/>
      <c r="D25" s="3">
        <v>94</v>
      </c>
      <c r="E25" s="12"/>
      <c r="F25" s="3"/>
      <c r="G25" s="12"/>
      <c r="H25" s="12"/>
      <c r="I25" s="3"/>
      <c r="J25" s="12"/>
      <c r="K25" s="3"/>
      <c r="L25" s="72">
        <v>93</v>
      </c>
      <c r="M25" s="12"/>
    </row>
    <row r="26" spans="1:13" x14ac:dyDescent="0.25">
      <c r="A26" s="2" t="s">
        <v>108</v>
      </c>
      <c r="B26" s="5">
        <f t="shared" si="0"/>
        <v>93</v>
      </c>
      <c r="C26" s="12"/>
      <c r="D26" s="3"/>
      <c r="E26" s="12"/>
      <c r="F26" s="3"/>
      <c r="G26" s="12"/>
      <c r="H26" s="12"/>
      <c r="I26" s="3">
        <v>93</v>
      </c>
      <c r="J26" s="12"/>
      <c r="K26" s="3"/>
      <c r="L26" s="72"/>
      <c r="M26" s="12"/>
    </row>
    <row r="27" spans="1:13" x14ac:dyDescent="0.25">
      <c r="A27" s="7" t="s">
        <v>50</v>
      </c>
      <c r="B27" s="5">
        <f t="shared" si="0"/>
        <v>92</v>
      </c>
      <c r="C27" s="12"/>
      <c r="D27" s="3">
        <v>92</v>
      </c>
      <c r="E27" s="12"/>
      <c r="F27" s="3"/>
      <c r="G27" s="12"/>
      <c r="H27" s="12"/>
      <c r="I27" s="3"/>
      <c r="J27" s="12"/>
      <c r="K27" s="3"/>
      <c r="L27" s="72"/>
      <c r="M27" s="12"/>
    </row>
    <row r="28" spans="1:13" x14ac:dyDescent="0.25">
      <c r="A28" s="2" t="s">
        <v>107</v>
      </c>
      <c r="B28" s="5">
        <f t="shared" si="0"/>
        <v>92</v>
      </c>
      <c r="C28" s="12"/>
      <c r="D28" s="3"/>
      <c r="E28" s="12"/>
      <c r="F28" s="3"/>
      <c r="G28" s="12"/>
      <c r="H28" s="12"/>
      <c r="I28" s="3">
        <v>92</v>
      </c>
      <c r="J28" s="12"/>
      <c r="K28" s="3"/>
      <c r="L28" s="72"/>
      <c r="M28" s="12"/>
    </row>
    <row r="29" spans="1:13" x14ac:dyDescent="0.25">
      <c r="A29" s="37" t="s">
        <v>141</v>
      </c>
      <c r="B29" s="5">
        <f t="shared" si="0"/>
        <v>92</v>
      </c>
      <c r="C29" s="12"/>
      <c r="D29" s="3"/>
      <c r="E29" s="12"/>
      <c r="F29" s="3"/>
      <c r="G29" s="12"/>
      <c r="H29" s="12"/>
      <c r="I29" s="3"/>
      <c r="J29" s="12">
        <v>92</v>
      </c>
      <c r="K29" s="3"/>
      <c r="L29" s="72"/>
      <c r="M29" s="12"/>
    </row>
    <row r="30" spans="1:13" x14ac:dyDescent="0.25">
      <c r="A30" s="2" t="s">
        <v>110</v>
      </c>
      <c r="B30" s="5">
        <f t="shared" si="0"/>
        <v>91</v>
      </c>
      <c r="C30" s="12"/>
      <c r="D30" s="3"/>
      <c r="E30" s="12"/>
      <c r="F30" s="3"/>
      <c r="G30" s="12"/>
      <c r="H30" s="12"/>
      <c r="I30" s="3">
        <v>91</v>
      </c>
      <c r="J30" s="12"/>
      <c r="K30" s="3"/>
      <c r="L30" s="72"/>
      <c r="M30" s="12"/>
    </row>
    <row r="31" spans="1:13" x14ac:dyDescent="0.25">
      <c r="A31" s="37" t="s">
        <v>140</v>
      </c>
      <c r="B31" s="5">
        <f t="shared" si="0"/>
        <v>91</v>
      </c>
      <c r="C31" s="12"/>
      <c r="D31" s="3"/>
      <c r="E31" s="12"/>
      <c r="F31" s="3"/>
      <c r="G31" s="12"/>
      <c r="H31" s="12"/>
      <c r="I31" s="3"/>
      <c r="J31" s="12">
        <v>91</v>
      </c>
      <c r="K31" s="3"/>
      <c r="L31" s="72"/>
      <c r="M31" s="12"/>
    </row>
    <row r="32" spans="1:13" x14ac:dyDescent="0.25">
      <c r="A32" s="2" t="s">
        <v>111</v>
      </c>
      <c r="B32" s="5">
        <f t="shared" si="0"/>
        <v>184</v>
      </c>
      <c r="C32" s="12"/>
      <c r="D32" s="3"/>
      <c r="E32" s="12"/>
      <c r="F32" s="3"/>
      <c r="G32" s="12"/>
      <c r="H32" s="12"/>
      <c r="I32" s="3">
        <v>90</v>
      </c>
      <c r="J32" s="12"/>
      <c r="K32" s="3"/>
      <c r="L32" s="72">
        <v>94</v>
      </c>
      <c r="M32" s="12"/>
    </row>
    <row r="33" spans="1:13" x14ac:dyDescent="0.25">
      <c r="A33" s="37" t="s">
        <v>139</v>
      </c>
      <c r="B33" s="5">
        <f t="shared" si="0"/>
        <v>90</v>
      </c>
      <c r="C33" s="12"/>
      <c r="D33" s="3"/>
      <c r="E33" s="12"/>
      <c r="F33" s="3"/>
      <c r="G33" s="12"/>
      <c r="H33" s="12"/>
      <c r="I33" s="3"/>
      <c r="J33" s="12">
        <v>90</v>
      </c>
      <c r="K33" s="3"/>
      <c r="L33" s="72"/>
      <c r="M33" s="12"/>
    </row>
    <row r="34" spans="1:13" x14ac:dyDescent="0.25">
      <c r="A34" s="37" t="s">
        <v>136</v>
      </c>
      <c r="B34" s="5">
        <f t="shared" si="0"/>
        <v>89</v>
      </c>
      <c r="C34" s="12"/>
      <c r="D34" s="3"/>
      <c r="E34" s="12"/>
      <c r="F34" s="3"/>
      <c r="G34" s="12"/>
      <c r="H34" s="12"/>
      <c r="I34" s="3"/>
      <c r="J34" s="12">
        <v>89</v>
      </c>
      <c r="K34" s="3"/>
      <c r="L34" s="72"/>
      <c r="M34" s="12"/>
    </row>
    <row r="35" spans="1:13" x14ac:dyDescent="0.25">
      <c r="A35" s="37" t="s">
        <v>147</v>
      </c>
      <c r="B35" s="5">
        <f t="shared" si="0"/>
        <v>88</v>
      </c>
      <c r="C35" s="12"/>
      <c r="D35" s="3"/>
      <c r="E35" s="12"/>
      <c r="F35" s="3"/>
      <c r="G35" s="12"/>
      <c r="H35" s="12"/>
      <c r="I35" s="3"/>
      <c r="J35" s="12">
        <v>88</v>
      </c>
      <c r="K35" s="3"/>
      <c r="L35" s="72"/>
      <c r="M35" s="12"/>
    </row>
    <row r="36" spans="1:13" x14ac:dyDescent="0.25">
      <c r="A36" s="65" t="s">
        <v>148</v>
      </c>
      <c r="B36" s="5">
        <f t="shared" si="0"/>
        <v>85</v>
      </c>
      <c r="C36" s="12"/>
      <c r="D36" s="3"/>
      <c r="E36" s="12"/>
      <c r="F36" s="3"/>
      <c r="G36" s="12"/>
      <c r="H36" s="12"/>
      <c r="I36" s="3"/>
      <c r="J36" s="12">
        <v>85</v>
      </c>
      <c r="K36" s="3"/>
      <c r="L36" s="72"/>
      <c r="M36" s="12"/>
    </row>
    <row r="37" spans="1:13" x14ac:dyDescent="0.25">
      <c r="A37" s="37" t="s">
        <v>145</v>
      </c>
      <c r="B37" s="5">
        <f t="shared" si="0"/>
        <v>84</v>
      </c>
      <c r="C37" s="12"/>
      <c r="D37" s="3"/>
      <c r="E37" s="12"/>
      <c r="F37" s="3"/>
      <c r="G37" s="12"/>
      <c r="H37" s="12"/>
      <c r="I37" s="3"/>
      <c r="J37" s="12">
        <v>84</v>
      </c>
      <c r="K37" s="3"/>
      <c r="L37" s="72"/>
      <c r="M37" s="12"/>
    </row>
    <row r="38" spans="1:13" x14ac:dyDescent="0.25">
      <c r="A38" s="37" t="s">
        <v>133</v>
      </c>
      <c r="B38" s="5">
        <f t="shared" si="0"/>
        <v>99</v>
      </c>
      <c r="C38" s="12"/>
      <c r="D38" s="3"/>
      <c r="E38" s="12"/>
      <c r="F38" s="3"/>
      <c r="G38" s="12"/>
      <c r="H38" s="12"/>
      <c r="I38" s="3"/>
      <c r="J38" s="12">
        <v>99</v>
      </c>
      <c r="K38" s="3"/>
      <c r="L38" s="72"/>
      <c r="M38" s="12"/>
    </row>
    <row r="39" spans="1:13" x14ac:dyDescent="0.25">
      <c r="A39" s="37" t="s">
        <v>155</v>
      </c>
      <c r="B39" s="5">
        <f t="shared" si="0"/>
        <v>99</v>
      </c>
      <c r="C39" s="12"/>
      <c r="D39" s="3"/>
      <c r="E39" s="12"/>
      <c r="F39" s="3"/>
      <c r="G39" s="12"/>
      <c r="H39" s="12"/>
      <c r="I39" s="3"/>
      <c r="J39" s="12"/>
      <c r="K39" s="3"/>
      <c r="L39" s="72"/>
      <c r="M39" s="12">
        <v>99</v>
      </c>
    </row>
    <row r="40" spans="1:13" x14ac:dyDescent="0.25">
      <c r="A40" s="37" t="s">
        <v>158</v>
      </c>
      <c r="B40" s="5"/>
      <c r="C40" s="12"/>
      <c r="D40" s="3"/>
      <c r="E40" s="2"/>
      <c r="F40" s="2"/>
      <c r="G40" s="2"/>
      <c r="H40" s="2"/>
      <c r="I40" s="2"/>
      <c r="J40" s="2"/>
      <c r="K40" s="2"/>
      <c r="L40" s="72">
        <v>95</v>
      </c>
      <c r="M40" s="12"/>
    </row>
    <row r="41" spans="1:13" x14ac:dyDescent="0.25">
      <c r="A41" s="37" t="s">
        <v>152</v>
      </c>
      <c r="B41" s="5"/>
      <c r="C41" s="12"/>
      <c r="D41" s="3"/>
      <c r="E41" s="2"/>
      <c r="F41" s="2"/>
      <c r="G41" s="2"/>
      <c r="H41" s="2"/>
      <c r="I41" s="2"/>
      <c r="J41" s="2"/>
      <c r="K41" s="2"/>
      <c r="L41" s="72">
        <v>100</v>
      </c>
      <c r="M41" s="2"/>
    </row>
  </sheetData>
  <autoFilter ref="A1:E38">
    <sortState ref="A2:E29">
      <sortCondition descending="1" ref="B2:B17"/>
    </sortState>
  </autoFilter>
  <sortState ref="A2:K41">
    <sortCondition descending="1" ref="B2:B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2" workbookViewId="0">
      <selection sqref="A1:O1"/>
    </sheetView>
  </sheetViews>
  <sheetFormatPr defaultRowHeight="15" x14ac:dyDescent="0.25"/>
  <cols>
    <col min="1" max="1" width="18.85546875" customWidth="1"/>
    <col min="4" max="4" width="2.85546875" customWidth="1"/>
    <col min="5" max="5" width="19.85546875" customWidth="1"/>
    <col min="8" max="8" width="4.42578125" customWidth="1"/>
    <col min="9" max="9" width="18.140625" customWidth="1"/>
    <col min="12" max="12" width="5" customWidth="1"/>
    <col min="13" max="13" width="17.42578125" customWidth="1"/>
  </cols>
  <sheetData>
    <row r="1" spans="1:15" x14ac:dyDescent="0.25">
      <c r="A1" s="2" t="s">
        <v>1</v>
      </c>
      <c r="B1" s="14" t="s">
        <v>4</v>
      </c>
      <c r="C1" s="2" t="s">
        <v>2</v>
      </c>
      <c r="D1" s="2"/>
      <c r="E1" s="2" t="s">
        <v>1</v>
      </c>
      <c r="F1" s="2" t="s">
        <v>4</v>
      </c>
      <c r="G1" s="2" t="s">
        <v>2</v>
      </c>
      <c r="H1" s="2"/>
      <c r="I1" s="2" t="s">
        <v>1</v>
      </c>
      <c r="J1" s="2" t="s">
        <v>3</v>
      </c>
      <c r="K1" s="2" t="s">
        <v>2</v>
      </c>
      <c r="L1" s="2"/>
      <c r="M1" s="2" t="s">
        <v>1</v>
      </c>
      <c r="N1" s="2" t="s">
        <v>3</v>
      </c>
      <c r="O1" s="2" t="s">
        <v>2</v>
      </c>
    </row>
    <row r="2" spans="1:15" x14ac:dyDescent="0.25">
      <c r="A2" s="2" t="s">
        <v>20</v>
      </c>
      <c r="B2" s="2">
        <v>39.29</v>
      </c>
      <c r="C2" s="2">
        <v>100</v>
      </c>
      <c r="D2" s="2"/>
      <c r="E2" s="2" t="s">
        <v>25</v>
      </c>
      <c r="F2" s="2">
        <v>42.55</v>
      </c>
      <c r="G2" s="2">
        <v>100</v>
      </c>
      <c r="H2" s="2"/>
      <c r="I2" s="8" t="s">
        <v>6</v>
      </c>
      <c r="J2" s="15">
        <v>0.79609396471381788</v>
      </c>
      <c r="K2" s="2">
        <v>100</v>
      </c>
      <c r="L2" s="2"/>
      <c r="M2" s="7" t="s">
        <v>25</v>
      </c>
      <c r="N2" s="16">
        <v>0.71444063125932922</v>
      </c>
      <c r="O2" s="2">
        <v>100</v>
      </c>
    </row>
    <row r="3" spans="1:15" x14ac:dyDescent="0.25">
      <c r="A3" s="2" t="s">
        <v>6</v>
      </c>
      <c r="B3" s="2">
        <v>40.06</v>
      </c>
      <c r="C3" s="2">
        <v>99</v>
      </c>
      <c r="D3" s="2"/>
      <c r="E3" s="2" t="s">
        <v>32</v>
      </c>
      <c r="F3" s="2">
        <v>56.19</v>
      </c>
      <c r="G3" s="2">
        <v>99</v>
      </c>
      <c r="H3" s="2"/>
      <c r="I3" s="8" t="s">
        <v>8</v>
      </c>
      <c r="J3" s="15">
        <v>0.71854817587602926</v>
      </c>
      <c r="K3" s="2">
        <v>99</v>
      </c>
      <c r="L3" s="2"/>
      <c r="M3" s="7" t="s">
        <v>32</v>
      </c>
      <c r="N3" s="16">
        <v>0.54866139732662622</v>
      </c>
      <c r="O3" s="2">
        <v>99</v>
      </c>
    </row>
    <row r="4" spans="1:15" x14ac:dyDescent="0.25">
      <c r="A4" s="2" t="s">
        <v>5</v>
      </c>
      <c r="B4" s="2">
        <v>40.49</v>
      </c>
      <c r="C4" s="2">
        <v>98</v>
      </c>
      <c r="D4" s="2"/>
      <c r="E4" s="2" t="s">
        <v>34</v>
      </c>
      <c r="F4" s="2">
        <v>58.13</v>
      </c>
      <c r="G4" s="2">
        <v>98</v>
      </c>
      <c r="H4" s="2"/>
      <c r="I4" s="7" t="s">
        <v>21</v>
      </c>
      <c r="J4" s="15">
        <v>0.69609412165232687</v>
      </c>
      <c r="K4" s="2">
        <v>98</v>
      </c>
      <c r="L4" s="2"/>
      <c r="M4" s="8" t="s">
        <v>34</v>
      </c>
      <c r="N4" s="16">
        <v>0.58874811770433522</v>
      </c>
      <c r="O4" s="2">
        <v>98</v>
      </c>
    </row>
    <row r="5" spans="1:15" x14ac:dyDescent="0.25">
      <c r="A5" s="2" t="s">
        <v>21</v>
      </c>
      <c r="B5" s="2">
        <v>41.25</v>
      </c>
      <c r="C5" s="2">
        <v>97</v>
      </c>
      <c r="D5" s="2"/>
      <c r="E5" s="2" t="s">
        <v>35</v>
      </c>
      <c r="F5" s="2" t="s">
        <v>36</v>
      </c>
      <c r="G5" s="2">
        <v>97</v>
      </c>
      <c r="H5" s="2"/>
      <c r="I5" s="8" t="s">
        <v>5</v>
      </c>
      <c r="J5" s="15">
        <v>0.67899676216391136</v>
      </c>
      <c r="K5" s="2">
        <v>97</v>
      </c>
      <c r="L5" s="2"/>
      <c r="M5" s="7" t="s">
        <v>35</v>
      </c>
      <c r="N5" s="16">
        <v>0.54693442652903623</v>
      </c>
      <c r="O5" s="2">
        <v>97</v>
      </c>
    </row>
    <row r="6" spans="1:15" x14ac:dyDescent="0.25">
      <c r="A6" s="2" t="s">
        <v>22</v>
      </c>
      <c r="B6" s="2">
        <v>41.56</v>
      </c>
      <c r="C6" s="2">
        <v>96</v>
      </c>
      <c r="D6" s="2"/>
      <c r="E6" s="2" t="s">
        <v>41</v>
      </c>
      <c r="F6" s="2" t="s">
        <v>42</v>
      </c>
      <c r="G6" s="2">
        <v>96</v>
      </c>
      <c r="H6" s="2"/>
      <c r="I6" s="7" t="s">
        <v>22</v>
      </c>
      <c r="J6" s="15">
        <v>0.6765662276034633</v>
      </c>
      <c r="K6" s="2">
        <v>96</v>
      </c>
      <c r="L6" s="2"/>
      <c r="M6" s="7" t="s">
        <v>41</v>
      </c>
      <c r="N6" s="16">
        <v>0.49340929884586676</v>
      </c>
      <c r="O6" s="2">
        <v>96</v>
      </c>
    </row>
    <row r="7" spans="1:15" x14ac:dyDescent="0.25">
      <c r="A7" s="2" t="s">
        <v>23</v>
      </c>
      <c r="B7" s="2">
        <v>42.11</v>
      </c>
      <c r="C7" s="2">
        <v>95</v>
      </c>
      <c r="D7" s="2"/>
      <c r="E7" s="2" t="s">
        <v>43</v>
      </c>
      <c r="F7" s="2" t="s">
        <v>44</v>
      </c>
      <c r="G7" s="2">
        <v>95</v>
      </c>
      <c r="H7" s="2"/>
      <c r="I7" s="7" t="s">
        <v>23</v>
      </c>
      <c r="J7" s="15">
        <v>0.66731272084960114</v>
      </c>
      <c r="K7" s="2">
        <v>95</v>
      </c>
      <c r="L7" s="2"/>
      <c r="M7" s="7" t="s">
        <v>43</v>
      </c>
      <c r="N7" s="16">
        <v>0.50244354584348738</v>
      </c>
      <c r="O7" s="2">
        <v>95</v>
      </c>
    </row>
    <row r="8" spans="1:15" x14ac:dyDescent="0.25">
      <c r="A8" s="2" t="s">
        <v>24</v>
      </c>
      <c r="B8" s="2">
        <v>42.42</v>
      </c>
      <c r="C8" s="2">
        <v>94</v>
      </c>
      <c r="D8" s="2"/>
      <c r="E8" s="2" t="s">
        <v>45</v>
      </c>
      <c r="F8" s="2" t="s">
        <v>46</v>
      </c>
      <c r="G8" s="2">
        <v>94</v>
      </c>
      <c r="H8" s="2"/>
      <c r="I8" s="8" t="s">
        <v>10</v>
      </c>
      <c r="J8" s="15">
        <v>0.66610153997024768</v>
      </c>
      <c r="K8" s="2">
        <v>94</v>
      </c>
      <c r="L8" s="2"/>
      <c r="M8" s="7" t="s">
        <v>45</v>
      </c>
      <c r="N8" s="16">
        <v>0.42790075627226681</v>
      </c>
      <c r="O8" s="2">
        <v>94</v>
      </c>
    </row>
    <row r="9" spans="1:15" x14ac:dyDescent="0.25">
      <c r="A9" s="2" t="s">
        <v>26</v>
      </c>
      <c r="B9" s="2">
        <v>43.31</v>
      </c>
      <c r="C9" s="2">
        <v>93</v>
      </c>
      <c r="D9" s="2"/>
      <c r="E9" s="2" t="s">
        <v>49</v>
      </c>
      <c r="F9" s="2" t="s">
        <v>46</v>
      </c>
      <c r="G9" s="2">
        <v>93</v>
      </c>
      <c r="H9" s="2"/>
      <c r="I9" s="7" t="s">
        <v>52</v>
      </c>
      <c r="J9" s="15">
        <v>0.66250244822138349</v>
      </c>
      <c r="K9" s="2">
        <v>93</v>
      </c>
      <c r="L9" s="2"/>
      <c r="M9" s="7" t="s">
        <v>49</v>
      </c>
      <c r="N9" s="16">
        <v>0.46962712380480537</v>
      </c>
      <c r="O9" s="2">
        <v>93</v>
      </c>
    </row>
    <row r="10" spans="1:15" x14ac:dyDescent="0.25">
      <c r="A10" s="2" t="s">
        <v>27</v>
      </c>
      <c r="B10" s="2">
        <v>43.56</v>
      </c>
      <c r="C10" s="2">
        <v>92</v>
      </c>
      <c r="D10" s="2"/>
      <c r="E10" s="2" t="s">
        <v>50</v>
      </c>
      <c r="F10" s="2" t="s">
        <v>51</v>
      </c>
      <c r="G10" s="2">
        <v>92</v>
      </c>
      <c r="H10" s="2"/>
      <c r="I10" s="8" t="s">
        <v>11</v>
      </c>
      <c r="J10" s="15">
        <v>0.66243351128399486</v>
      </c>
      <c r="K10" s="2">
        <v>92</v>
      </c>
      <c r="L10" s="2"/>
      <c r="M10" s="7" t="s">
        <v>50</v>
      </c>
      <c r="N10" s="16">
        <v>0.44385140693823644</v>
      </c>
      <c r="O10" s="2">
        <v>92</v>
      </c>
    </row>
    <row r="11" spans="1:15" x14ac:dyDescent="0.25">
      <c r="A11" s="2" t="s">
        <v>28</v>
      </c>
      <c r="B11" s="2">
        <v>44.18</v>
      </c>
      <c r="C11" s="2">
        <v>91</v>
      </c>
      <c r="D11" s="2"/>
      <c r="E11" s="2"/>
      <c r="F11" s="2"/>
      <c r="G11" s="2"/>
      <c r="H11" s="2"/>
      <c r="I11" s="7" t="s">
        <v>28</v>
      </c>
      <c r="J11" s="15">
        <v>0.64042160596324815</v>
      </c>
      <c r="K11" s="2">
        <v>91</v>
      </c>
      <c r="L11" s="2"/>
      <c r="M11" s="2"/>
      <c r="N11" s="2"/>
      <c r="O11" s="2"/>
    </row>
    <row r="12" spans="1:15" x14ac:dyDescent="0.25">
      <c r="A12" s="2" t="s">
        <v>10</v>
      </c>
      <c r="B12" s="2">
        <v>47.3</v>
      </c>
      <c r="C12" s="2">
        <v>90</v>
      </c>
      <c r="D12" s="2"/>
      <c r="E12" s="2"/>
      <c r="F12" s="2"/>
      <c r="G12" s="2"/>
      <c r="H12" s="2"/>
      <c r="I12" s="7" t="s">
        <v>24</v>
      </c>
      <c r="J12" s="15">
        <v>0.62612134505082528</v>
      </c>
      <c r="K12" s="2">
        <v>90</v>
      </c>
      <c r="L12" s="2"/>
      <c r="M12" s="2"/>
      <c r="N12" s="2"/>
      <c r="O12" s="2"/>
    </row>
    <row r="13" spans="1:15" x14ac:dyDescent="0.25">
      <c r="A13" s="2" t="s">
        <v>29</v>
      </c>
      <c r="B13" s="2">
        <v>48</v>
      </c>
      <c r="C13" s="2">
        <v>89</v>
      </c>
      <c r="D13" s="2"/>
      <c r="E13" s="2"/>
      <c r="F13" s="2"/>
      <c r="G13" s="2"/>
      <c r="H13" s="2"/>
      <c r="I13" s="7" t="s">
        <v>27</v>
      </c>
      <c r="J13" s="15">
        <v>0.61326982770599281</v>
      </c>
      <c r="K13" s="2">
        <v>89</v>
      </c>
      <c r="L13" s="2"/>
      <c r="M13" s="2"/>
      <c r="N13" s="2"/>
      <c r="O13" s="2"/>
    </row>
    <row r="14" spans="1:15" x14ac:dyDescent="0.25">
      <c r="A14" s="2" t="s">
        <v>30</v>
      </c>
      <c r="B14" s="2">
        <v>49.44</v>
      </c>
      <c r="C14" s="2">
        <v>88</v>
      </c>
      <c r="D14" s="2"/>
      <c r="E14" s="2"/>
      <c r="F14" s="2"/>
      <c r="G14" s="2"/>
      <c r="H14" s="2"/>
      <c r="I14" s="8" t="s">
        <v>33</v>
      </c>
      <c r="J14" s="15">
        <v>0.60464021191602146</v>
      </c>
      <c r="K14" s="2">
        <v>88</v>
      </c>
      <c r="L14" s="2"/>
      <c r="M14" s="2"/>
      <c r="N14" s="2"/>
      <c r="O14" s="2"/>
    </row>
    <row r="15" spans="1:15" x14ac:dyDescent="0.25">
      <c r="A15" s="2" t="s">
        <v>12</v>
      </c>
      <c r="B15" s="2">
        <v>50.24</v>
      </c>
      <c r="C15" s="2">
        <v>87</v>
      </c>
      <c r="D15" s="2"/>
      <c r="E15" s="2"/>
      <c r="F15" s="2"/>
      <c r="G15" s="2"/>
      <c r="H15" s="2"/>
      <c r="I15" s="8" t="s">
        <v>13</v>
      </c>
      <c r="J15" s="15">
        <v>0.58619230069507489</v>
      </c>
      <c r="K15" s="2">
        <v>87</v>
      </c>
      <c r="L15" s="2"/>
      <c r="M15" s="2"/>
      <c r="N15" s="2"/>
      <c r="O15" s="2"/>
    </row>
    <row r="16" spans="1:15" x14ac:dyDescent="0.25">
      <c r="A16" s="2" t="s">
        <v>11</v>
      </c>
      <c r="B16" s="2">
        <v>50.55</v>
      </c>
      <c r="C16" s="2">
        <v>86</v>
      </c>
      <c r="D16" s="2"/>
      <c r="E16" s="2"/>
      <c r="F16" s="2"/>
      <c r="G16" s="2"/>
      <c r="H16" s="2"/>
      <c r="I16" s="8" t="s">
        <v>12</v>
      </c>
      <c r="J16" s="15">
        <v>0.58143313874365765</v>
      </c>
      <c r="K16" s="2">
        <v>86</v>
      </c>
      <c r="L16" s="2"/>
      <c r="M16" s="2"/>
      <c r="N16" s="2"/>
      <c r="O16" s="2"/>
    </row>
    <row r="17" spans="1:15" x14ac:dyDescent="0.25">
      <c r="A17" s="2" t="s">
        <v>31</v>
      </c>
      <c r="B17" s="2">
        <v>51.07</v>
      </c>
      <c r="C17" s="2">
        <v>85</v>
      </c>
      <c r="D17" s="2"/>
      <c r="E17" s="2"/>
      <c r="F17" s="2"/>
      <c r="G17" s="2"/>
      <c r="H17" s="2"/>
      <c r="I17" s="7" t="s">
        <v>30</v>
      </c>
      <c r="J17" s="15">
        <v>0.57968964219371044</v>
      </c>
      <c r="K17" s="2">
        <v>85</v>
      </c>
      <c r="L17" s="2"/>
      <c r="M17" s="2"/>
      <c r="N17" s="2"/>
      <c r="O17" s="2"/>
    </row>
    <row r="18" spans="1:15" x14ac:dyDescent="0.25">
      <c r="A18" s="2" t="s">
        <v>13</v>
      </c>
      <c r="B18" s="2">
        <v>51.15</v>
      </c>
      <c r="C18" s="2">
        <v>84</v>
      </c>
      <c r="D18" s="2"/>
      <c r="E18" s="2"/>
      <c r="F18" s="2"/>
      <c r="G18" s="2"/>
      <c r="H18" s="2"/>
      <c r="I18" s="9" t="s">
        <v>29</v>
      </c>
      <c r="J18" s="15">
        <v>0.56975864696716372</v>
      </c>
      <c r="K18" s="2">
        <v>84</v>
      </c>
      <c r="L18" s="2"/>
      <c r="M18" s="2"/>
      <c r="N18" s="2"/>
      <c r="O18" s="2"/>
    </row>
    <row r="19" spans="1:15" ht="16.5" customHeight="1" x14ac:dyDescent="0.25">
      <c r="A19" s="2" t="s">
        <v>33</v>
      </c>
      <c r="B19" s="2">
        <v>56.19</v>
      </c>
      <c r="C19" s="2">
        <v>83</v>
      </c>
      <c r="D19" s="2"/>
      <c r="E19" s="2"/>
      <c r="F19" s="2"/>
      <c r="G19" s="2"/>
      <c r="H19" s="2"/>
      <c r="I19" s="7" t="s">
        <v>31</v>
      </c>
      <c r="J19" s="15">
        <v>0.56400192119531534</v>
      </c>
      <c r="K19" s="2">
        <v>83</v>
      </c>
      <c r="L19" s="2"/>
      <c r="M19" s="2"/>
      <c r="N19" s="2"/>
      <c r="O19" s="2"/>
    </row>
    <row r="20" spans="1:15" x14ac:dyDescent="0.25">
      <c r="A20" s="2" t="s">
        <v>37</v>
      </c>
      <c r="B20" s="2" t="s">
        <v>38</v>
      </c>
      <c r="C20" s="2">
        <v>82</v>
      </c>
      <c r="D20" s="2"/>
      <c r="E20" s="2"/>
      <c r="F20" s="2"/>
      <c r="G20" s="2"/>
      <c r="H20" s="2"/>
      <c r="I20" s="8" t="s">
        <v>9</v>
      </c>
      <c r="J20" s="15">
        <v>0.50037779616138123</v>
      </c>
      <c r="K20" s="2">
        <v>82</v>
      </c>
      <c r="L20" s="2"/>
      <c r="M20" s="2"/>
      <c r="N20" s="2"/>
      <c r="O20" s="2"/>
    </row>
    <row r="21" spans="1:15" x14ac:dyDescent="0.25">
      <c r="A21" s="2" t="s">
        <v>39</v>
      </c>
      <c r="B21" s="2" t="s">
        <v>40</v>
      </c>
      <c r="C21" s="2">
        <v>81</v>
      </c>
      <c r="D21" s="2"/>
      <c r="E21" s="2"/>
      <c r="F21" s="2"/>
      <c r="G21" s="2"/>
      <c r="H21" s="2"/>
      <c r="I21" s="7" t="s">
        <v>39</v>
      </c>
      <c r="J21" s="15">
        <v>0.47716930901776172</v>
      </c>
      <c r="K21" s="2">
        <v>81</v>
      </c>
      <c r="L21" s="2"/>
      <c r="M21" s="2"/>
      <c r="N21" s="2"/>
      <c r="O21" s="2"/>
    </row>
    <row r="22" spans="1:15" x14ac:dyDescent="0.25">
      <c r="A22" s="2" t="s">
        <v>47</v>
      </c>
      <c r="B22" s="2" t="s">
        <v>48</v>
      </c>
      <c r="C22" s="2">
        <v>80</v>
      </c>
      <c r="D22" s="2"/>
      <c r="E22" s="2"/>
      <c r="F22" s="2"/>
      <c r="G22" s="2"/>
      <c r="H22" s="2"/>
      <c r="I22" s="8" t="s">
        <v>47</v>
      </c>
      <c r="J22" s="15">
        <v>0.37880603174522154</v>
      </c>
      <c r="K22" s="2">
        <v>80</v>
      </c>
      <c r="L22" s="2"/>
      <c r="M22" s="2"/>
      <c r="N22" s="2"/>
      <c r="O22" s="2"/>
    </row>
  </sheetData>
  <sortState ref="I2:J22">
    <sortCondition descending="1" ref="J2:J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sqref="A1:O1"/>
    </sheetView>
  </sheetViews>
  <sheetFormatPr defaultRowHeight="15" x14ac:dyDescent="0.25"/>
  <cols>
    <col min="1" max="1" width="13.28515625" customWidth="1"/>
    <col min="5" max="5" width="15.42578125" customWidth="1"/>
    <col min="9" max="9" width="18.85546875" customWidth="1"/>
    <col min="10" max="10" width="14.42578125" customWidth="1"/>
    <col min="13" max="13" width="16.5703125" customWidth="1"/>
  </cols>
  <sheetData>
    <row r="1" spans="1:15" x14ac:dyDescent="0.25">
      <c r="A1" s="2" t="s">
        <v>1</v>
      </c>
      <c r="B1" s="14" t="s">
        <v>4</v>
      </c>
      <c r="C1" s="2" t="s">
        <v>2</v>
      </c>
      <c r="D1" s="2"/>
      <c r="E1" s="2" t="s">
        <v>1</v>
      </c>
      <c r="F1" s="2" t="s">
        <v>4</v>
      </c>
      <c r="G1" s="2" t="s">
        <v>2</v>
      </c>
      <c r="H1" s="2"/>
      <c r="I1" s="2" t="s">
        <v>1</v>
      </c>
      <c r="J1" s="2" t="s">
        <v>3</v>
      </c>
      <c r="K1" s="2" t="s">
        <v>2</v>
      </c>
      <c r="L1" s="2"/>
      <c r="M1" s="2" t="s">
        <v>1</v>
      </c>
      <c r="N1" s="2" t="s">
        <v>3</v>
      </c>
      <c r="O1" s="2" t="s">
        <v>2</v>
      </c>
    </row>
    <row r="2" spans="1:15" x14ac:dyDescent="0.25">
      <c r="A2" t="s">
        <v>5</v>
      </c>
      <c r="B2" s="21">
        <v>3.1180555555555555E-2</v>
      </c>
      <c r="C2">
        <v>100</v>
      </c>
      <c r="E2" t="s">
        <v>16</v>
      </c>
      <c r="F2" s="17">
        <v>4.5023148148148145E-2</v>
      </c>
      <c r="G2">
        <v>100</v>
      </c>
      <c r="I2" t="s">
        <v>8</v>
      </c>
      <c r="J2" s="18">
        <v>0.75845085904323584</v>
      </c>
      <c r="K2">
        <v>100</v>
      </c>
      <c r="M2" t="s">
        <v>16</v>
      </c>
      <c r="N2" s="18">
        <v>0.7230901061235252</v>
      </c>
      <c r="O2">
        <v>100</v>
      </c>
    </row>
    <row r="3" spans="1:15" x14ac:dyDescent="0.25">
      <c r="A3" t="s">
        <v>8</v>
      </c>
      <c r="B3" s="21">
        <v>3.1469907407407412E-2</v>
      </c>
      <c r="C3">
        <v>99</v>
      </c>
      <c r="I3" t="s">
        <v>5</v>
      </c>
      <c r="J3" s="18">
        <v>0.75328631823360193</v>
      </c>
      <c r="K3">
        <v>99</v>
      </c>
    </row>
    <row r="4" spans="1:15" x14ac:dyDescent="0.25">
      <c r="A4" t="s">
        <v>27</v>
      </c>
      <c r="B4" s="21">
        <v>3.5729166666666666E-2</v>
      </c>
      <c r="C4">
        <v>98</v>
      </c>
      <c r="I4" t="s">
        <v>10</v>
      </c>
      <c r="J4" s="18">
        <v>0.65672698094152615</v>
      </c>
      <c r="K4">
        <v>98</v>
      </c>
    </row>
    <row r="5" spans="1:15" x14ac:dyDescent="0.25">
      <c r="A5" t="s">
        <v>64</v>
      </c>
      <c r="B5" s="21">
        <v>3.7800925925925925E-2</v>
      </c>
      <c r="C5">
        <v>97</v>
      </c>
      <c r="I5" t="s">
        <v>27</v>
      </c>
      <c r="J5" s="18">
        <v>0.62909999999999999</v>
      </c>
      <c r="K5">
        <v>97</v>
      </c>
    </row>
    <row r="6" spans="1:15" x14ac:dyDescent="0.25">
      <c r="A6" t="s">
        <v>29</v>
      </c>
      <c r="B6" s="21">
        <v>3.8854166666666669E-2</v>
      </c>
      <c r="C6">
        <v>96</v>
      </c>
      <c r="I6" t="s">
        <v>64</v>
      </c>
      <c r="J6" s="18">
        <v>0.59461114513165958</v>
      </c>
      <c r="K6">
        <v>96</v>
      </c>
    </row>
    <row r="7" spans="1:15" x14ac:dyDescent="0.25">
      <c r="A7" t="s">
        <v>10</v>
      </c>
      <c r="B7" s="21">
        <v>4.0532407407407406E-2</v>
      </c>
      <c r="C7">
        <v>95</v>
      </c>
      <c r="I7" t="s">
        <v>29</v>
      </c>
      <c r="J7" s="18">
        <v>0.57850000000000001</v>
      </c>
      <c r="K7">
        <v>95</v>
      </c>
    </row>
    <row r="8" spans="1:15" x14ac:dyDescent="0.25">
      <c r="A8" t="s">
        <v>65</v>
      </c>
      <c r="B8" s="17">
        <v>4.5960648148148146E-2</v>
      </c>
      <c r="C8">
        <v>94</v>
      </c>
      <c r="I8" t="s">
        <v>68</v>
      </c>
      <c r="J8" s="18">
        <v>0.45533411488862841</v>
      </c>
      <c r="K8">
        <v>94</v>
      </c>
    </row>
    <row r="9" spans="1:15" x14ac:dyDescent="0.25">
      <c r="A9" t="s">
        <v>66</v>
      </c>
      <c r="B9" s="17">
        <v>4.9363425925925929E-2</v>
      </c>
      <c r="C9">
        <v>93</v>
      </c>
      <c r="I9" t="s">
        <v>65</v>
      </c>
      <c r="J9" s="18">
        <v>0.48904558045832291</v>
      </c>
      <c r="K9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K11" sqref="K11"/>
    </sheetView>
  </sheetViews>
  <sheetFormatPr defaultRowHeight="15" x14ac:dyDescent="0.25"/>
  <cols>
    <col min="1" max="1" width="15.85546875" customWidth="1"/>
    <col min="2" max="2" width="0.140625" customWidth="1"/>
    <col min="4" max="4" width="3.5703125" customWidth="1"/>
    <col min="5" max="5" width="17.5703125" customWidth="1"/>
  </cols>
  <sheetData>
    <row r="1" spans="1:16" x14ac:dyDescent="0.25">
      <c r="A1" s="25" t="s">
        <v>1</v>
      </c>
      <c r="B1" s="26"/>
      <c r="C1" s="25" t="s">
        <v>2</v>
      </c>
      <c r="D1" s="25"/>
      <c r="E1" s="25" t="s">
        <v>1</v>
      </c>
      <c r="F1" s="25" t="s">
        <v>2</v>
      </c>
      <c r="H1" s="2" t="s">
        <v>1</v>
      </c>
      <c r="I1" s="34" t="s">
        <v>85</v>
      </c>
      <c r="J1" s="2" t="s">
        <v>3</v>
      </c>
      <c r="K1" s="2" t="s">
        <v>2</v>
      </c>
      <c r="L1" s="24"/>
      <c r="M1" s="2" t="s">
        <v>1</v>
      </c>
      <c r="N1" s="33" t="s">
        <v>85</v>
      </c>
      <c r="O1" s="2" t="s">
        <v>3</v>
      </c>
      <c r="P1" s="2" t="s">
        <v>2</v>
      </c>
    </row>
    <row r="2" spans="1:16" x14ac:dyDescent="0.25">
      <c r="A2" t="s">
        <v>5</v>
      </c>
      <c r="C2">
        <v>100</v>
      </c>
      <c r="E2" t="s">
        <v>16</v>
      </c>
      <c r="F2">
        <v>100</v>
      </c>
      <c r="H2" t="s">
        <v>6</v>
      </c>
      <c r="I2">
        <v>40.049999999999997</v>
      </c>
      <c r="J2" s="18">
        <v>0.79642498091536207</v>
      </c>
      <c r="K2">
        <v>100</v>
      </c>
      <c r="M2" t="s">
        <v>84</v>
      </c>
      <c r="N2">
        <v>51.51</v>
      </c>
      <c r="O2" s="18">
        <v>0.82925653506547714</v>
      </c>
      <c r="P2">
        <v>100</v>
      </c>
    </row>
    <row r="3" spans="1:16" x14ac:dyDescent="0.25">
      <c r="A3" t="s">
        <v>6</v>
      </c>
      <c r="C3">
        <v>99</v>
      </c>
      <c r="E3" t="s">
        <v>84</v>
      </c>
      <c r="F3">
        <v>99</v>
      </c>
      <c r="H3" t="s">
        <v>5</v>
      </c>
      <c r="I3">
        <v>38.479999999999997</v>
      </c>
      <c r="J3" s="18">
        <v>0.71981380217594837</v>
      </c>
      <c r="K3">
        <v>99</v>
      </c>
      <c r="M3" t="s">
        <v>16</v>
      </c>
      <c r="N3">
        <v>51.35</v>
      </c>
      <c r="O3" s="18">
        <v>0.75390414647280546</v>
      </c>
      <c r="P3">
        <v>99</v>
      </c>
    </row>
    <row r="4" spans="1:16" x14ac:dyDescent="0.25">
      <c r="A4" t="s">
        <v>27</v>
      </c>
      <c r="C4">
        <v>98</v>
      </c>
      <c r="E4" t="s">
        <v>73</v>
      </c>
      <c r="F4">
        <v>98</v>
      </c>
      <c r="H4" t="s">
        <v>11</v>
      </c>
      <c r="I4">
        <v>48.06</v>
      </c>
      <c r="J4" s="18">
        <v>0.70122466284567031</v>
      </c>
      <c r="K4">
        <v>98</v>
      </c>
      <c r="M4" t="s">
        <v>73</v>
      </c>
      <c r="N4">
        <v>58.38</v>
      </c>
      <c r="O4" s="18">
        <v>0.59877245067694196</v>
      </c>
      <c r="P4">
        <v>98</v>
      </c>
    </row>
    <row r="5" spans="1:16" x14ac:dyDescent="0.25">
      <c r="A5" t="s">
        <v>11</v>
      </c>
      <c r="C5">
        <v>97</v>
      </c>
      <c r="E5" t="s">
        <v>19</v>
      </c>
      <c r="F5">
        <v>97</v>
      </c>
      <c r="H5" t="s">
        <v>10</v>
      </c>
      <c r="I5">
        <v>49</v>
      </c>
      <c r="J5" s="18">
        <v>0.64417692192575704</v>
      </c>
      <c r="K5">
        <v>97</v>
      </c>
      <c r="M5" t="s">
        <v>19</v>
      </c>
      <c r="N5" t="s">
        <v>86</v>
      </c>
      <c r="O5" s="18">
        <v>0.54395955331954304</v>
      </c>
      <c r="P5">
        <v>97</v>
      </c>
    </row>
    <row r="6" spans="1:16" x14ac:dyDescent="0.25">
      <c r="A6" t="s">
        <v>10</v>
      </c>
      <c r="C6">
        <v>96</v>
      </c>
      <c r="H6" t="s">
        <v>27</v>
      </c>
      <c r="I6">
        <v>44.13</v>
      </c>
      <c r="J6" s="18">
        <v>0.51927437641723362</v>
      </c>
      <c r="K6">
        <v>96</v>
      </c>
    </row>
    <row r="16" spans="1:16" x14ac:dyDescent="0.25">
      <c r="E16" s="38"/>
    </row>
  </sheetData>
  <sortState ref="H2:K6">
    <sortCondition descending="1" ref="J2:J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1" sqref="A1:O1"/>
    </sheetView>
  </sheetViews>
  <sheetFormatPr defaultRowHeight="15" x14ac:dyDescent="0.25"/>
  <cols>
    <col min="1" max="1" width="15.140625" customWidth="1"/>
    <col min="5" max="5" width="17.5703125" customWidth="1"/>
    <col min="9" max="9" width="16" customWidth="1"/>
    <col min="13" max="13" width="17.140625" customWidth="1"/>
  </cols>
  <sheetData>
    <row r="1" spans="1:15" x14ac:dyDescent="0.25">
      <c r="A1" s="25" t="s">
        <v>1</v>
      </c>
      <c r="B1" s="26" t="s">
        <v>4</v>
      </c>
      <c r="C1" s="25" t="s">
        <v>2</v>
      </c>
      <c r="D1" s="25"/>
      <c r="E1" s="25" t="s">
        <v>1</v>
      </c>
      <c r="F1" s="25" t="s">
        <v>4</v>
      </c>
      <c r="G1" s="25" t="s">
        <v>2</v>
      </c>
      <c r="H1" s="24"/>
      <c r="I1" s="2" t="s">
        <v>1</v>
      </c>
      <c r="J1" s="2" t="s">
        <v>3</v>
      </c>
      <c r="K1" s="2" t="s">
        <v>2</v>
      </c>
      <c r="L1" s="24"/>
      <c r="M1" s="2" t="s">
        <v>1</v>
      </c>
      <c r="N1" s="2" t="s">
        <v>3</v>
      </c>
      <c r="O1" s="2" t="s">
        <v>2</v>
      </c>
    </row>
    <row r="2" spans="1:15" x14ac:dyDescent="0.25">
      <c r="A2" s="25" t="s">
        <v>5</v>
      </c>
      <c r="B2" s="27">
        <v>37.35</v>
      </c>
      <c r="C2" s="25">
        <v>100</v>
      </c>
      <c r="D2" s="25"/>
      <c r="E2" s="25" t="s">
        <v>15</v>
      </c>
      <c r="F2" s="25">
        <v>51.01</v>
      </c>
      <c r="G2" s="25">
        <v>100</v>
      </c>
      <c r="I2" s="2" t="s">
        <v>7</v>
      </c>
      <c r="J2" s="16">
        <v>0.7778658679735978</v>
      </c>
      <c r="K2" s="2">
        <v>100</v>
      </c>
      <c r="M2" s="2" t="s">
        <v>15</v>
      </c>
      <c r="N2" s="16">
        <v>0.80565980439288221</v>
      </c>
      <c r="O2" s="2">
        <v>100</v>
      </c>
    </row>
    <row r="3" spans="1:15" x14ac:dyDescent="0.25">
      <c r="A3" s="25" t="s">
        <v>7</v>
      </c>
      <c r="B3" s="27">
        <v>38.57</v>
      </c>
      <c r="C3" s="25">
        <v>99</v>
      </c>
      <c r="D3" s="25"/>
      <c r="E3" s="25" t="s">
        <v>73</v>
      </c>
      <c r="F3" s="25">
        <v>53.12</v>
      </c>
      <c r="G3" s="25">
        <v>99</v>
      </c>
      <c r="I3" s="2" t="s">
        <v>5</v>
      </c>
      <c r="J3" s="16">
        <v>0.74311597847698785</v>
      </c>
      <c r="K3" s="2">
        <v>99</v>
      </c>
      <c r="M3" s="2" t="s">
        <v>73</v>
      </c>
      <c r="N3" s="16">
        <v>0.65992527615334617</v>
      </c>
      <c r="O3" s="2">
        <v>99</v>
      </c>
    </row>
    <row r="4" spans="1:15" x14ac:dyDescent="0.25">
      <c r="A4" s="25" t="s">
        <v>70</v>
      </c>
      <c r="B4" s="27">
        <v>41.4</v>
      </c>
      <c r="C4" s="25">
        <v>98</v>
      </c>
      <c r="D4" s="25"/>
      <c r="E4" s="25" t="s">
        <v>19</v>
      </c>
      <c r="F4" s="25" t="s">
        <v>74</v>
      </c>
      <c r="G4" s="25">
        <v>98</v>
      </c>
      <c r="I4" s="2" t="s">
        <v>11</v>
      </c>
      <c r="J4" s="16">
        <v>0.7337688096347369</v>
      </c>
      <c r="K4" s="2">
        <v>98</v>
      </c>
      <c r="M4" s="2" t="s">
        <v>19</v>
      </c>
      <c r="N4" s="16">
        <v>0.5677002866886447</v>
      </c>
      <c r="O4" s="2">
        <v>98</v>
      </c>
    </row>
    <row r="5" spans="1:15" x14ac:dyDescent="0.25">
      <c r="A5" s="25" t="s">
        <v>22</v>
      </c>
      <c r="B5" s="27">
        <v>42.27</v>
      </c>
      <c r="C5" s="25">
        <v>97</v>
      </c>
      <c r="D5" s="25"/>
      <c r="E5" s="25" t="s">
        <v>49</v>
      </c>
      <c r="F5" s="25" t="s">
        <v>75</v>
      </c>
      <c r="G5" s="25">
        <v>97</v>
      </c>
      <c r="I5" s="2" t="s">
        <v>70</v>
      </c>
      <c r="J5" s="16">
        <v>0.72101652985494213</v>
      </c>
      <c r="K5" s="2">
        <v>97</v>
      </c>
      <c r="M5" s="7" t="s">
        <v>49</v>
      </c>
      <c r="N5" s="16">
        <v>0.51905531931883975</v>
      </c>
      <c r="O5" s="2">
        <v>97</v>
      </c>
    </row>
    <row r="6" spans="1:15" x14ac:dyDescent="0.25">
      <c r="A6" s="25" t="s">
        <v>71</v>
      </c>
      <c r="B6" s="28">
        <v>44.18</v>
      </c>
      <c r="C6" s="25">
        <v>96</v>
      </c>
      <c r="D6" s="25"/>
      <c r="E6" s="25" t="s">
        <v>77</v>
      </c>
      <c r="F6" s="25" t="s">
        <v>76</v>
      </c>
      <c r="G6" s="25">
        <v>96</v>
      </c>
      <c r="I6" s="2" t="s">
        <v>72</v>
      </c>
      <c r="J6" s="16">
        <v>0.67637573157124042</v>
      </c>
      <c r="K6" s="2">
        <v>96</v>
      </c>
      <c r="M6" s="2" t="s">
        <v>78</v>
      </c>
      <c r="N6" s="16">
        <v>0.45981541695405131</v>
      </c>
      <c r="O6" s="2">
        <v>96</v>
      </c>
    </row>
    <row r="7" spans="1:15" x14ac:dyDescent="0.25">
      <c r="A7" s="25" t="s">
        <v>72</v>
      </c>
      <c r="B7" s="25">
        <v>44.25</v>
      </c>
      <c r="C7" s="25">
        <v>95</v>
      </c>
      <c r="D7" s="25"/>
      <c r="E7" s="25" t="s">
        <v>78</v>
      </c>
      <c r="F7" s="25" t="s">
        <v>79</v>
      </c>
      <c r="G7" s="25">
        <v>95</v>
      </c>
      <c r="I7" s="7" t="s">
        <v>22</v>
      </c>
      <c r="J7" s="16">
        <v>0.66833161705940847</v>
      </c>
      <c r="K7" s="2">
        <v>95</v>
      </c>
      <c r="M7" s="2" t="s">
        <v>83</v>
      </c>
      <c r="N7" s="16">
        <v>0.42154453919159796</v>
      </c>
      <c r="O7" s="2">
        <v>95</v>
      </c>
    </row>
    <row r="8" spans="1:15" x14ac:dyDescent="0.25">
      <c r="A8" s="25" t="s">
        <v>29</v>
      </c>
      <c r="B8" s="27">
        <v>45.21</v>
      </c>
      <c r="C8" s="25">
        <v>94</v>
      </c>
      <c r="D8" s="25"/>
      <c r="E8" s="25"/>
      <c r="F8" s="25"/>
      <c r="G8" s="25"/>
      <c r="I8" s="7" t="s">
        <v>27</v>
      </c>
      <c r="J8" s="16">
        <v>0.51927437641723362</v>
      </c>
      <c r="K8" s="2">
        <v>94</v>
      </c>
    </row>
    <row r="9" spans="1:15" x14ac:dyDescent="0.25">
      <c r="A9" s="25" t="s">
        <v>11</v>
      </c>
      <c r="B9" s="27">
        <v>45.58</v>
      </c>
      <c r="C9" s="25">
        <v>93</v>
      </c>
      <c r="D9" s="25"/>
      <c r="E9" s="25"/>
      <c r="F9" s="25"/>
      <c r="G9" s="25"/>
      <c r="I9" s="9" t="s">
        <v>29</v>
      </c>
      <c r="J9" s="16">
        <v>0.47750968126303245</v>
      </c>
      <c r="K9" s="2">
        <v>93</v>
      </c>
    </row>
    <row r="10" spans="1:15" x14ac:dyDescent="0.25">
      <c r="B10" s="23"/>
      <c r="I10" s="29"/>
    </row>
    <row r="11" spans="1:15" x14ac:dyDescent="0.25">
      <c r="B11" s="23"/>
      <c r="I11" s="29"/>
    </row>
    <row r="12" spans="1:15" x14ac:dyDescent="0.25">
      <c r="I12" s="29"/>
    </row>
    <row r="13" spans="1:15" x14ac:dyDescent="0.25">
      <c r="I13" s="29"/>
    </row>
    <row r="14" spans="1:15" x14ac:dyDescent="0.25">
      <c r="I14" s="29"/>
    </row>
    <row r="15" spans="1:15" x14ac:dyDescent="0.25">
      <c r="I15" s="29"/>
    </row>
    <row r="16" spans="1:15" x14ac:dyDescent="0.25">
      <c r="I16" s="29"/>
    </row>
    <row r="17" spans="8:9" x14ac:dyDescent="0.25">
      <c r="I17" s="29"/>
    </row>
    <row r="21" spans="8:9" x14ac:dyDescent="0.25">
      <c r="H21" s="18"/>
    </row>
    <row r="22" spans="8:9" x14ac:dyDescent="0.25">
      <c r="H22" s="18"/>
    </row>
  </sheetData>
  <sortState ref="M2:N7">
    <sortCondition descending="1" ref="N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O1" sqref="A1:O1"/>
    </sheetView>
  </sheetViews>
  <sheetFormatPr defaultRowHeight="15" x14ac:dyDescent="0.25"/>
  <cols>
    <col min="1" max="1" width="16.7109375" customWidth="1"/>
    <col min="5" max="5" width="15.140625" customWidth="1"/>
    <col min="9" max="9" width="17.85546875" customWidth="1"/>
    <col min="13" max="13" width="15.42578125" customWidth="1"/>
  </cols>
  <sheetData>
    <row r="1" spans="1:15" x14ac:dyDescent="0.25">
      <c r="A1" s="2" t="s">
        <v>1</v>
      </c>
      <c r="B1" s="14" t="s">
        <v>4</v>
      </c>
      <c r="C1" s="2" t="s">
        <v>2</v>
      </c>
      <c r="D1" s="2"/>
      <c r="E1" s="2" t="s">
        <v>1</v>
      </c>
      <c r="F1" s="2" t="s">
        <v>4</v>
      </c>
      <c r="G1" s="2" t="s">
        <v>2</v>
      </c>
      <c r="H1" s="2"/>
      <c r="I1" s="2" t="s">
        <v>1</v>
      </c>
      <c r="J1" s="2" t="s">
        <v>3</v>
      </c>
      <c r="K1" s="2" t="s">
        <v>2</v>
      </c>
      <c r="L1" s="2"/>
      <c r="M1" s="2" t="s">
        <v>1</v>
      </c>
      <c r="N1" s="2" t="s">
        <v>3</v>
      </c>
      <c r="O1" s="2" t="s">
        <v>2</v>
      </c>
    </row>
    <row r="2" spans="1:15" x14ac:dyDescent="0.25">
      <c r="A2" t="s">
        <v>5</v>
      </c>
      <c r="B2" s="17">
        <v>5.6712962962962965E-2</v>
      </c>
      <c r="C2">
        <v>100</v>
      </c>
      <c r="E2" t="s">
        <v>60</v>
      </c>
      <c r="F2" s="17">
        <v>7.72337962962963E-2</v>
      </c>
      <c r="G2">
        <v>100</v>
      </c>
      <c r="I2" t="s">
        <v>11</v>
      </c>
      <c r="J2" s="18">
        <v>0.70741677513723877</v>
      </c>
      <c r="K2">
        <v>100</v>
      </c>
      <c r="M2" t="s">
        <v>16</v>
      </c>
      <c r="N2" s="18">
        <v>0.70606001221916093</v>
      </c>
      <c r="O2">
        <v>100</v>
      </c>
    </row>
    <row r="3" spans="1:15" x14ac:dyDescent="0.25">
      <c r="A3" t="s">
        <v>58</v>
      </c>
      <c r="B3" s="17">
        <v>6.1331018518518521E-2</v>
      </c>
      <c r="C3">
        <v>99</v>
      </c>
      <c r="E3" t="s">
        <v>61</v>
      </c>
      <c r="F3" s="17">
        <v>9.1851851851851851E-2</v>
      </c>
      <c r="G3">
        <v>99</v>
      </c>
      <c r="I3" t="s">
        <v>5</v>
      </c>
      <c r="J3" s="18">
        <v>0.70722413991730904</v>
      </c>
      <c r="K3">
        <v>99</v>
      </c>
      <c r="M3" t="s">
        <v>61</v>
      </c>
      <c r="N3" s="18">
        <v>0.56335722274546729</v>
      </c>
      <c r="O3">
        <v>99</v>
      </c>
    </row>
    <row r="4" spans="1:15" x14ac:dyDescent="0.25">
      <c r="A4" t="s">
        <v>10</v>
      </c>
      <c r="B4" s="17">
        <v>6.671296296296296E-2</v>
      </c>
      <c r="C4">
        <v>98</v>
      </c>
      <c r="E4" t="s">
        <v>62</v>
      </c>
      <c r="F4" s="17">
        <v>0.11084490740740742</v>
      </c>
      <c r="G4">
        <v>98</v>
      </c>
      <c r="I4" t="s">
        <v>10</v>
      </c>
      <c r="J4" s="18">
        <v>0.68110071464004507</v>
      </c>
      <c r="K4">
        <v>98</v>
      </c>
      <c r="M4" t="s">
        <v>62</v>
      </c>
      <c r="N4" s="18">
        <v>0.38546645663027734</v>
      </c>
      <c r="O4">
        <v>98</v>
      </c>
    </row>
    <row r="5" spans="1:15" x14ac:dyDescent="0.25">
      <c r="A5" t="s">
        <v>11</v>
      </c>
      <c r="B5" s="17">
        <v>6.8472222222222226E-2</v>
      </c>
      <c r="C5">
        <v>97</v>
      </c>
      <c r="I5" t="s">
        <v>58</v>
      </c>
      <c r="J5" s="18">
        <v>0.66431956452379615</v>
      </c>
      <c r="K5">
        <v>97</v>
      </c>
    </row>
    <row r="6" spans="1:15" x14ac:dyDescent="0.25">
      <c r="A6" t="s">
        <v>12</v>
      </c>
      <c r="B6" s="17">
        <v>7.3773148148148157E-2</v>
      </c>
      <c r="C6">
        <v>96</v>
      </c>
      <c r="I6" t="s">
        <v>59</v>
      </c>
      <c r="J6" s="18">
        <v>0.64129292701684104</v>
      </c>
      <c r="K6">
        <v>96</v>
      </c>
    </row>
    <row r="7" spans="1:15" x14ac:dyDescent="0.25">
      <c r="A7" t="s">
        <v>59</v>
      </c>
      <c r="B7" s="17">
        <v>7.5532407407407409E-2</v>
      </c>
      <c r="C7">
        <v>95</v>
      </c>
      <c r="I7" t="s">
        <v>12</v>
      </c>
      <c r="J7" s="18">
        <v>0.57045254077496654</v>
      </c>
      <c r="K7">
        <v>95</v>
      </c>
    </row>
    <row r="8" spans="1:15" x14ac:dyDescent="0.25">
      <c r="A8" t="s">
        <v>39</v>
      </c>
      <c r="B8" s="17">
        <v>8.9155092592592591E-2</v>
      </c>
      <c r="C8">
        <v>94</v>
      </c>
      <c r="I8" s="19" t="s">
        <v>39</v>
      </c>
      <c r="J8" s="18">
        <v>0.50075844889775878</v>
      </c>
      <c r="K8">
        <v>94</v>
      </c>
    </row>
  </sheetData>
  <sortState ref="I2:J8">
    <sortCondition descending="1" ref="J2:J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O1"/>
    </sheetView>
  </sheetViews>
  <sheetFormatPr defaultRowHeight="15" x14ac:dyDescent="0.25"/>
  <cols>
    <col min="1" max="1" width="21.85546875" customWidth="1"/>
    <col min="4" max="4" width="9.140625" style="41"/>
    <col min="5" max="5" width="17.28515625" customWidth="1"/>
    <col min="9" max="9" width="16.140625" customWidth="1"/>
  </cols>
  <sheetData>
    <row r="1" spans="1:15" x14ac:dyDescent="0.25">
      <c r="A1" s="25" t="s">
        <v>1</v>
      </c>
      <c r="B1" s="26" t="s">
        <v>4</v>
      </c>
      <c r="C1" s="25" t="s">
        <v>2</v>
      </c>
      <c r="D1" s="44"/>
      <c r="E1" s="25" t="s">
        <v>1</v>
      </c>
      <c r="F1" s="25" t="s">
        <v>4</v>
      </c>
      <c r="G1" s="25" t="s">
        <v>2</v>
      </c>
      <c r="H1" s="24"/>
      <c r="I1" s="2" t="s">
        <v>1</v>
      </c>
      <c r="J1" s="2" t="s">
        <v>3</v>
      </c>
      <c r="K1" s="2" t="s">
        <v>2</v>
      </c>
      <c r="L1" s="24"/>
      <c r="M1" s="2" t="s">
        <v>1</v>
      </c>
      <c r="N1" s="2" t="s">
        <v>3</v>
      </c>
      <c r="O1" s="2" t="s">
        <v>2</v>
      </c>
    </row>
    <row r="2" spans="1:15" x14ac:dyDescent="0.25">
      <c r="A2" s="2" t="s">
        <v>5</v>
      </c>
      <c r="B2" s="45">
        <v>42.4</v>
      </c>
      <c r="C2" s="42" t="s">
        <v>113</v>
      </c>
      <c r="E2" s="2" t="s">
        <v>25</v>
      </c>
      <c r="F2" s="2">
        <v>45.18</v>
      </c>
      <c r="G2" s="42" t="s">
        <v>113</v>
      </c>
      <c r="I2" s="40" t="s">
        <v>93</v>
      </c>
      <c r="J2" s="47">
        <v>0.66556597085335911</v>
      </c>
      <c r="K2" s="42" t="s">
        <v>113</v>
      </c>
      <c r="M2" s="30" t="s">
        <v>98</v>
      </c>
      <c r="N2" s="18">
        <v>0.71063381508058665</v>
      </c>
      <c r="O2" s="42" t="s">
        <v>113</v>
      </c>
    </row>
    <row r="3" spans="1:15" x14ac:dyDescent="0.25">
      <c r="A3" s="2" t="s">
        <v>90</v>
      </c>
      <c r="B3" s="45">
        <v>43.48</v>
      </c>
      <c r="C3" s="42">
        <v>99</v>
      </c>
      <c r="E3" s="2" t="s">
        <v>96</v>
      </c>
      <c r="F3" s="2">
        <v>51.29</v>
      </c>
      <c r="G3" s="42">
        <v>99</v>
      </c>
      <c r="I3" s="40" t="s">
        <v>92</v>
      </c>
      <c r="J3" s="47">
        <v>0.66169027149362369</v>
      </c>
      <c r="K3" s="42">
        <v>99</v>
      </c>
      <c r="M3" s="37" t="s">
        <v>15</v>
      </c>
      <c r="N3" s="47">
        <v>0.68847701319000909</v>
      </c>
      <c r="O3" s="42">
        <v>99</v>
      </c>
    </row>
    <row r="4" spans="1:15" x14ac:dyDescent="0.25">
      <c r="A4" s="2" t="s">
        <v>24</v>
      </c>
      <c r="B4" s="45">
        <v>45</v>
      </c>
      <c r="C4" s="42">
        <v>98</v>
      </c>
      <c r="E4" s="2" t="s">
        <v>98</v>
      </c>
      <c r="F4" s="2">
        <v>52.36</v>
      </c>
      <c r="G4" s="42">
        <v>98</v>
      </c>
      <c r="I4" s="46" t="s">
        <v>5</v>
      </c>
      <c r="J4" s="47">
        <v>0.65458067635375294</v>
      </c>
      <c r="K4" s="42">
        <v>98</v>
      </c>
      <c r="M4" s="50" t="s">
        <v>25</v>
      </c>
      <c r="N4" s="18">
        <v>0.67685232726003408</v>
      </c>
      <c r="O4" s="42">
        <v>98</v>
      </c>
    </row>
    <row r="5" spans="1:15" x14ac:dyDescent="0.25">
      <c r="A5" s="2" t="s">
        <v>91</v>
      </c>
      <c r="B5" s="45">
        <v>46.59</v>
      </c>
      <c r="C5" s="42">
        <v>97</v>
      </c>
      <c r="E5" s="2" t="s">
        <v>100</v>
      </c>
      <c r="F5" s="2">
        <v>55.08</v>
      </c>
      <c r="G5" s="42">
        <v>97</v>
      </c>
      <c r="I5" s="40" t="s">
        <v>95</v>
      </c>
      <c r="J5" s="47">
        <v>0.63778529751709345</v>
      </c>
      <c r="K5" s="42">
        <v>97</v>
      </c>
      <c r="M5" s="2" t="s">
        <v>16</v>
      </c>
      <c r="N5" s="18">
        <v>0.64739999999999998</v>
      </c>
      <c r="O5" s="37">
        <v>90</v>
      </c>
    </row>
    <row r="6" spans="1:15" x14ac:dyDescent="0.25">
      <c r="A6" s="2" t="s">
        <v>92</v>
      </c>
      <c r="B6" s="45">
        <v>47.49</v>
      </c>
      <c r="C6" s="43">
        <v>96</v>
      </c>
      <c r="E6" s="2" t="s">
        <v>15</v>
      </c>
      <c r="F6" s="2">
        <v>59.42</v>
      </c>
      <c r="G6" s="43">
        <v>96</v>
      </c>
      <c r="I6" s="40" t="s">
        <v>97</v>
      </c>
      <c r="J6" s="47">
        <v>0.61407354670377923</v>
      </c>
      <c r="K6" s="43">
        <v>96</v>
      </c>
      <c r="M6" s="2" t="s">
        <v>96</v>
      </c>
      <c r="N6" s="18">
        <v>0.63634025197185939</v>
      </c>
      <c r="O6" s="42">
        <v>97</v>
      </c>
    </row>
    <row r="7" spans="1:15" x14ac:dyDescent="0.25">
      <c r="A7" s="2" t="s">
        <v>93</v>
      </c>
      <c r="B7" s="45">
        <v>49.17</v>
      </c>
      <c r="C7" s="37">
        <v>95</v>
      </c>
      <c r="E7" s="2" t="s">
        <v>16</v>
      </c>
      <c r="F7" s="2" t="s">
        <v>114</v>
      </c>
      <c r="G7" s="37">
        <v>95</v>
      </c>
      <c r="I7" s="46" t="s">
        <v>90</v>
      </c>
      <c r="J7" s="47">
        <v>0.61205053040306601</v>
      </c>
      <c r="K7" s="37">
        <v>95</v>
      </c>
      <c r="M7" s="37" t="s">
        <v>104</v>
      </c>
      <c r="N7" s="18">
        <v>0.56127937156447694</v>
      </c>
      <c r="O7" s="43">
        <v>96</v>
      </c>
    </row>
    <row r="8" spans="1:15" x14ac:dyDescent="0.25">
      <c r="A8" s="2" t="s">
        <v>94</v>
      </c>
      <c r="B8" s="45">
        <v>49.48</v>
      </c>
      <c r="C8" s="37">
        <v>94</v>
      </c>
      <c r="E8" s="2" t="s">
        <v>104</v>
      </c>
      <c r="F8" s="2" t="s">
        <v>115</v>
      </c>
      <c r="G8" s="37">
        <v>94</v>
      </c>
      <c r="I8" s="46" t="s">
        <v>72</v>
      </c>
      <c r="J8" s="47">
        <v>0.59706569216209182</v>
      </c>
      <c r="K8" s="37">
        <v>94</v>
      </c>
      <c r="M8" s="2" t="s">
        <v>100</v>
      </c>
      <c r="N8" s="18">
        <v>0.5558510592810878</v>
      </c>
      <c r="O8" s="37">
        <v>95</v>
      </c>
    </row>
    <row r="9" spans="1:15" x14ac:dyDescent="0.25">
      <c r="A9" s="2" t="s">
        <v>72</v>
      </c>
      <c r="B9" s="45">
        <v>50.19</v>
      </c>
      <c r="C9" s="37">
        <v>93</v>
      </c>
      <c r="E9" s="2" t="s">
        <v>107</v>
      </c>
      <c r="F9" s="2" t="s">
        <v>118</v>
      </c>
      <c r="G9" s="37">
        <v>93</v>
      </c>
      <c r="I9" s="19" t="s">
        <v>24</v>
      </c>
      <c r="J9" s="47">
        <v>0.59411958741489423</v>
      </c>
      <c r="K9" s="37">
        <v>93</v>
      </c>
      <c r="M9" s="2" t="s">
        <v>108</v>
      </c>
      <c r="N9" s="18">
        <v>0.51329866593112661</v>
      </c>
      <c r="O9" s="37">
        <v>94</v>
      </c>
    </row>
    <row r="10" spans="1:15" x14ac:dyDescent="0.25">
      <c r="A10" s="2" t="s">
        <v>29</v>
      </c>
      <c r="B10" s="45">
        <v>50.25</v>
      </c>
      <c r="C10" s="37">
        <v>92</v>
      </c>
      <c r="E10" s="2" t="s">
        <v>108</v>
      </c>
      <c r="F10" s="2" t="s">
        <v>119</v>
      </c>
      <c r="G10" s="37">
        <v>92</v>
      </c>
      <c r="I10" s="40" t="s">
        <v>99</v>
      </c>
      <c r="J10" s="47">
        <v>0.58184176038384283</v>
      </c>
      <c r="K10" s="37">
        <v>92</v>
      </c>
      <c r="M10" s="49" t="s">
        <v>107</v>
      </c>
      <c r="N10" s="18">
        <v>0.50656577435105521</v>
      </c>
      <c r="O10" s="37">
        <v>93</v>
      </c>
    </row>
    <row r="11" spans="1:15" x14ac:dyDescent="0.25">
      <c r="A11" s="2" t="s">
        <v>95</v>
      </c>
      <c r="B11" s="45">
        <v>50.3</v>
      </c>
      <c r="C11" s="37">
        <v>91</v>
      </c>
      <c r="E11" s="2" t="s">
        <v>110</v>
      </c>
      <c r="F11" s="2" t="s">
        <v>121</v>
      </c>
      <c r="G11" s="37">
        <v>91</v>
      </c>
      <c r="I11" s="37" t="s">
        <v>11</v>
      </c>
      <c r="J11" s="47">
        <v>0.57574235475749769</v>
      </c>
      <c r="K11" s="37">
        <v>91</v>
      </c>
      <c r="M11" s="30" t="s">
        <v>110</v>
      </c>
      <c r="N11" s="18">
        <v>0.49825548981046991</v>
      </c>
      <c r="O11" s="37">
        <v>92</v>
      </c>
    </row>
    <row r="12" spans="1:15" x14ac:dyDescent="0.25">
      <c r="A12" s="2" t="s">
        <v>97</v>
      </c>
      <c r="B12" s="45">
        <v>52.27</v>
      </c>
      <c r="C12" s="37">
        <v>90</v>
      </c>
      <c r="E12" s="2" t="s">
        <v>111</v>
      </c>
      <c r="F12" s="2" t="s">
        <v>122</v>
      </c>
      <c r="G12" s="37">
        <v>90</v>
      </c>
      <c r="I12" s="37" t="s">
        <v>94</v>
      </c>
      <c r="J12" s="47">
        <v>0.57426594983373158</v>
      </c>
      <c r="K12" s="37">
        <v>90</v>
      </c>
      <c r="M12" s="2" t="s">
        <v>111</v>
      </c>
      <c r="N12" s="18">
        <v>0.46461390711959544</v>
      </c>
      <c r="O12" s="37">
        <v>91</v>
      </c>
    </row>
    <row r="13" spans="1:15" x14ac:dyDescent="0.25">
      <c r="A13" s="2" t="s">
        <v>99</v>
      </c>
      <c r="B13" s="45">
        <v>53.54</v>
      </c>
      <c r="C13" s="37">
        <v>89</v>
      </c>
      <c r="I13" s="37" t="s">
        <v>91</v>
      </c>
      <c r="J13" s="47">
        <v>0.56864136218517203</v>
      </c>
      <c r="K13" s="37">
        <v>89</v>
      </c>
    </row>
    <row r="14" spans="1:15" x14ac:dyDescent="0.25">
      <c r="A14" s="2" t="s">
        <v>101</v>
      </c>
      <c r="B14" s="45">
        <v>56.27</v>
      </c>
      <c r="C14" s="37">
        <v>88</v>
      </c>
      <c r="I14" s="48" t="s">
        <v>29</v>
      </c>
      <c r="J14" s="47">
        <v>0.54244790190592773</v>
      </c>
      <c r="K14" s="37">
        <v>88</v>
      </c>
    </row>
    <row r="15" spans="1:15" x14ac:dyDescent="0.25">
      <c r="A15" s="2" t="s">
        <v>102</v>
      </c>
      <c r="B15" s="45">
        <v>57.21</v>
      </c>
      <c r="C15" s="37">
        <v>87</v>
      </c>
      <c r="I15" s="37" t="s">
        <v>101</v>
      </c>
      <c r="J15" s="47">
        <v>0.5277432972321362</v>
      </c>
      <c r="K15" s="37">
        <v>87</v>
      </c>
      <c r="N15" s="39"/>
    </row>
    <row r="16" spans="1:15" x14ac:dyDescent="0.25">
      <c r="A16" s="2" t="s">
        <v>11</v>
      </c>
      <c r="B16" s="45">
        <v>58.35</v>
      </c>
      <c r="C16" s="37">
        <v>86</v>
      </c>
      <c r="I16" s="37" t="s">
        <v>103</v>
      </c>
      <c r="J16" s="47">
        <v>0.52218780205779136</v>
      </c>
      <c r="K16" s="37">
        <v>86</v>
      </c>
      <c r="N16" s="39"/>
    </row>
    <row r="17" spans="1:14" x14ac:dyDescent="0.25">
      <c r="A17" s="2" t="s">
        <v>12</v>
      </c>
      <c r="B17" s="45">
        <v>58.48</v>
      </c>
      <c r="C17" s="37">
        <v>85</v>
      </c>
      <c r="I17" s="37" t="s">
        <v>105</v>
      </c>
      <c r="J17" s="47">
        <v>0.50111218457559192</v>
      </c>
      <c r="K17" s="37">
        <v>85</v>
      </c>
      <c r="N17" s="39"/>
    </row>
    <row r="18" spans="1:14" x14ac:dyDescent="0.25">
      <c r="A18" s="2" t="s">
        <v>103</v>
      </c>
      <c r="B18" s="45">
        <v>59.32</v>
      </c>
      <c r="C18" s="37">
        <v>84</v>
      </c>
      <c r="I18" s="37" t="s">
        <v>12</v>
      </c>
      <c r="J18" s="47">
        <v>0.49837126178027796</v>
      </c>
      <c r="K18" s="37">
        <v>84</v>
      </c>
      <c r="N18" s="39"/>
    </row>
    <row r="19" spans="1:14" x14ac:dyDescent="0.25">
      <c r="A19" s="2" t="s">
        <v>105</v>
      </c>
      <c r="B19" s="45" t="s">
        <v>116</v>
      </c>
      <c r="C19" s="37">
        <v>83</v>
      </c>
      <c r="I19" s="37" t="s">
        <v>102</v>
      </c>
      <c r="J19" s="47">
        <v>0.47429540798606956</v>
      </c>
      <c r="K19" s="37">
        <v>83</v>
      </c>
      <c r="N19" s="39"/>
    </row>
    <row r="20" spans="1:14" x14ac:dyDescent="0.25">
      <c r="A20" s="2" t="s">
        <v>106</v>
      </c>
      <c r="B20" s="45" t="s">
        <v>117</v>
      </c>
      <c r="C20" s="37">
        <v>82</v>
      </c>
      <c r="I20" s="37" t="s">
        <v>112</v>
      </c>
      <c r="J20" s="47">
        <v>0.46970188434550719</v>
      </c>
      <c r="K20" s="37">
        <v>82</v>
      </c>
      <c r="N20" s="40"/>
    </row>
    <row r="21" spans="1:14" x14ac:dyDescent="0.25">
      <c r="A21" s="2" t="s">
        <v>109</v>
      </c>
      <c r="B21" s="45" t="s">
        <v>120</v>
      </c>
      <c r="C21" s="37">
        <v>81</v>
      </c>
      <c r="I21" s="37" t="s">
        <v>106</v>
      </c>
      <c r="J21" s="47">
        <v>0.45931861187095913</v>
      </c>
      <c r="K21" s="37">
        <v>81</v>
      </c>
      <c r="N21" s="40"/>
    </row>
    <row r="22" spans="1:14" x14ac:dyDescent="0.25">
      <c r="A22" s="2" t="s">
        <v>13</v>
      </c>
      <c r="B22" s="45" t="s">
        <v>123</v>
      </c>
      <c r="C22" s="37">
        <v>80</v>
      </c>
      <c r="I22" s="37" t="s">
        <v>109</v>
      </c>
      <c r="J22" s="47">
        <v>0.44796275453778878</v>
      </c>
      <c r="K22" s="37">
        <v>80</v>
      </c>
      <c r="N22" s="40"/>
    </row>
    <row r="23" spans="1:14" x14ac:dyDescent="0.25">
      <c r="A23" s="2" t="s">
        <v>112</v>
      </c>
      <c r="B23" s="45" t="s">
        <v>124</v>
      </c>
      <c r="C23" s="37">
        <v>79</v>
      </c>
      <c r="I23" s="37" t="s">
        <v>13</v>
      </c>
      <c r="J23" s="47">
        <v>0.43009814474763908</v>
      </c>
      <c r="K23" s="37">
        <v>79</v>
      </c>
      <c r="N23" s="40"/>
    </row>
    <row r="24" spans="1:14" x14ac:dyDescent="0.25">
      <c r="N24" s="40"/>
    </row>
    <row r="25" spans="1:14" x14ac:dyDescent="0.25">
      <c r="N25" s="40"/>
    </row>
    <row r="26" spans="1:14" x14ac:dyDescent="0.25">
      <c r="I26" s="37"/>
      <c r="J26" s="46"/>
    </row>
  </sheetData>
  <autoFilter ref="I2:J26"/>
  <sortState ref="M2:O12">
    <sortCondition descending="1" ref="N2:N1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N9" sqref="L2:N9"/>
    </sheetView>
  </sheetViews>
  <sheetFormatPr defaultRowHeight="15" x14ac:dyDescent="0.25"/>
  <cols>
    <col min="4" max="4" width="17.42578125" customWidth="1"/>
    <col min="8" max="8" width="16.5703125" customWidth="1"/>
    <col min="12" max="12" width="16.28515625" customWidth="1"/>
  </cols>
  <sheetData>
    <row r="1" spans="1:17" x14ac:dyDescent="0.25">
      <c r="A1" s="25" t="s">
        <v>1</v>
      </c>
      <c r="B1" s="25" t="s">
        <v>2</v>
      </c>
      <c r="C1" s="44"/>
      <c r="D1" s="25" t="s">
        <v>1</v>
      </c>
      <c r="E1" s="25" t="s">
        <v>2</v>
      </c>
      <c r="G1" s="24"/>
      <c r="H1" s="2" t="s">
        <v>1</v>
      </c>
      <c r="I1" s="2" t="s">
        <v>3</v>
      </c>
      <c r="J1" s="2" t="s">
        <v>2</v>
      </c>
      <c r="K1" s="25"/>
      <c r="L1" s="2" t="s">
        <v>1</v>
      </c>
      <c r="M1" s="2" t="s">
        <v>3</v>
      </c>
      <c r="N1" s="2" t="s">
        <v>2</v>
      </c>
    </row>
    <row r="2" spans="1:17" x14ac:dyDescent="0.25">
      <c r="A2" t="s">
        <v>5</v>
      </c>
      <c r="C2">
        <v>100</v>
      </c>
      <c r="D2" t="s">
        <v>25</v>
      </c>
      <c r="E2">
        <v>100</v>
      </c>
      <c r="G2" s="23"/>
      <c r="H2" t="s">
        <v>5</v>
      </c>
      <c r="I2" s="18">
        <v>0.69821938811066986</v>
      </c>
      <c r="J2">
        <v>100</v>
      </c>
      <c r="L2" t="s">
        <v>152</v>
      </c>
      <c r="M2">
        <v>70.680000000000007</v>
      </c>
      <c r="N2">
        <v>100</v>
      </c>
    </row>
    <row r="3" spans="1:17" x14ac:dyDescent="0.25">
      <c r="A3" t="s">
        <v>8</v>
      </c>
      <c r="C3">
        <v>99</v>
      </c>
      <c r="D3" t="s">
        <v>152</v>
      </c>
      <c r="E3">
        <v>99</v>
      </c>
      <c r="H3" t="s">
        <v>8</v>
      </c>
      <c r="I3" s="18">
        <v>0.68805199217878465</v>
      </c>
      <c r="J3">
        <v>99</v>
      </c>
      <c r="L3" t="s">
        <v>15</v>
      </c>
      <c r="M3" s="18">
        <v>0.71295884973882984</v>
      </c>
      <c r="N3">
        <v>99</v>
      </c>
    </row>
    <row r="4" spans="1:17" x14ac:dyDescent="0.25">
      <c r="A4" t="s">
        <v>24</v>
      </c>
      <c r="C4">
        <v>98</v>
      </c>
      <c r="D4" t="s">
        <v>100</v>
      </c>
      <c r="E4">
        <v>98</v>
      </c>
      <c r="H4" t="s">
        <v>70</v>
      </c>
      <c r="I4" s="18">
        <v>0.67008971176109855</v>
      </c>
      <c r="J4">
        <v>98</v>
      </c>
      <c r="L4" t="s">
        <v>25</v>
      </c>
      <c r="M4" s="18">
        <v>0.70320000000000005</v>
      </c>
      <c r="N4">
        <v>98</v>
      </c>
    </row>
    <row r="5" spans="1:17" x14ac:dyDescent="0.25">
      <c r="A5" t="s">
        <v>130</v>
      </c>
      <c r="C5">
        <v>97</v>
      </c>
      <c r="D5" t="s">
        <v>153</v>
      </c>
      <c r="E5">
        <v>97</v>
      </c>
      <c r="H5" t="s">
        <v>11</v>
      </c>
      <c r="I5" s="18">
        <v>0.66221674639155925</v>
      </c>
      <c r="J5">
        <v>97</v>
      </c>
      <c r="L5" t="s">
        <v>16</v>
      </c>
      <c r="M5" s="18">
        <v>0.66838537190871761</v>
      </c>
      <c r="N5">
        <v>97</v>
      </c>
    </row>
    <row r="6" spans="1:17" x14ac:dyDescent="0.25">
      <c r="A6" t="s">
        <v>70</v>
      </c>
      <c r="C6">
        <v>96</v>
      </c>
      <c r="D6" t="s">
        <v>15</v>
      </c>
      <c r="E6">
        <v>96</v>
      </c>
      <c r="H6" t="s">
        <v>97</v>
      </c>
      <c r="I6" s="18">
        <v>0.6544156625387042</v>
      </c>
      <c r="J6">
        <v>96</v>
      </c>
      <c r="L6" t="s">
        <v>100</v>
      </c>
      <c r="M6">
        <v>61.31</v>
      </c>
      <c r="N6">
        <v>96</v>
      </c>
    </row>
    <row r="7" spans="1:17" x14ac:dyDescent="0.25">
      <c r="A7" t="s">
        <v>72</v>
      </c>
      <c r="C7">
        <v>95</v>
      </c>
      <c r="D7" t="s">
        <v>16</v>
      </c>
      <c r="E7">
        <v>95</v>
      </c>
      <c r="H7" t="s">
        <v>72</v>
      </c>
      <c r="I7" s="18">
        <v>0.64793002323413207</v>
      </c>
      <c r="J7">
        <v>95</v>
      </c>
      <c r="L7" t="s">
        <v>153</v>
      </c>
      <c r="M7">
        <v>56.82</v>
      </c>
      <c r="N7">
        <v>95</v>
      </c>
      <c r="P7" s="38"/>
    </row>
    <row r="8" spans="1:17" x14ac:dyDescent="0.25">
      <c r="A8" t="s">
        <v>97</v>
      </c>
      <c r="C8">
        <v>94</v>
      </c>
      <c r="D8" t="s">
        <v>45</v>
      </c>
      <c r="E8">
        <v>94</v>
      </c>
      <c r="H8" t="s">
        <v>24</v>
      </c>
      <c r="I8" s="18">
        <v>0.64293502445699968</v>
      </c>
      <c r="J8">
        <v>94</v>
      </c>
      <c r="L8" t="s">
        <v>111</v>
      </c>
      <c r="M8">
        <v>49.66</v>
      </c>
      <c r="N8">
        <v>94</v>
      </c>
      <c r="P8" s="38"/>
    </row>
    <row r="9" spans="1:17" x14ac:dyDescent="0.25">
      <c r="A9" t="s">
        <v>11</v>
      </c>
      <c r="C9">
        <v>93</v>
      </c>
      <c r="D9" t="s">
        <v>111</v>
      </c>
      <c r="E9">
        <v>93</v>
      </c>
      <c r="H9" t="s">
        <v>130</v>
      </c>
      <c r="I9" s="18">
        <v>0.6391547049441787</v>
      </c>
      <c r="J9">
        <v>93</v>
      </c>
      <c r="L9" t="s">
        <v>45</v>
      </c>
      <c r="M9">
        <v>49.56</v>
      </c>
      <c r="N9">
        <v>93</v>
      </c>
      <c r="P9" s="38"/>
    </row>
    <row r="10" spans="1:17" x14ac:dyDescent="0.25">
      <c r="A10" t="s">
        <v>105</v>
      </c>
      <c r="C10">
        <v>92</v>
      </c>
      <c r="H10" t="s">
        <v>105</v>
      </c>
      <c r="I10" s="18">
        <v>0.61392373673127165</v>
      </c>
      <c r="J10">
        <v>92</v>
      </c>
      <c r="P10" s="38"/>
      <c r="Q10" s="18"/>
    </row>
    <row r="11" spans="1:17" x14ac:dyDescent="0.25">
      <c r="A11" t="s">
        <v>103</v>
      </c>
      <c r="C11">
        <v>91</v>
      </c>
      <c r="H11" t="s">
        <v>95</v>
      </c>
      <c r="I11" s="18">
        <v>0.61135382836975438</v>
      </c>
      <c r="J11">
        <v>91</v>
      </c>
    </row>
    <row r="12" spans="1:17" x14ac:dyDescent="0.25">
      <c r="A12" t="s">
        <v>27</v>
      </c>
      <c r="C12">
        <v>90</v>
      </c>
      <c r="H12" t="s">
        <v>103</v>
      </c>
      <c r="I12" s="18">
        <v>0.60501291889407405</v>
      </c>
      <c r="J12">
        <v>90</v>
      </c>
    </row>
    <row r="13" spans="1:17" x14ac:dyDescent="0.25">
      <c r="A13" t="s">
        <v>95</v>
      </c>
      <c r="C13">
        <v>89</v>
      </c>
      <c r="H13" t="s">
        <v>65</v>
      </c>
      <c r="I13" s="18">
        <v>0.54891372610307687</v>
      </c>
      <c r="J13">
        <v>89</v>
      </c>
    </row>
    <row r="14" spans="1:17" x14ac:dyDescent="0.25">
      <c r="A14" t="s">
        <v>65</v>
      </c>
      <c r="C14">
        <v>88</v>
      </c>
      <c r="H14" t="s">
        <v>127</v>
      </c>
      <c r="I14" s="18">
        <v>0.52892336411889485</v>
      </c>
      <c r="J14">
        <v>88</v>
      </c>
      <c r="P14" s="2"/>
    </row>
    <row r="15" spans="1:17" x14ac:dyDescent="0.25">
      <c r="A15" t="s">
        <v>13</v>
      </c>
      <c r="C15">
        <v>87</v>
      </c>
      <c r="H15" t="s">
        <v>27</v>
      </c>
      <c r="I15" s="18">
        <v>0.51173765933301596</v>
      </c>
      <c r="J15">
        <v>87</v>
      </c>
      <c r="P15" s="2"/>
    </row>
    <row r="16" spans="1:17" x14ac:dyDescent="0.25">
      <c r="A16" t="s">
        <v>127</v>
      </c>
      <c r="C16">
        <v>86</v>
      </c>
      <c r="H16" t="s">
        <v>13</v>
      </c>
      <c r="I16" s="18">
        <v>0.45983197057075392</v>
      </c>
      <c r="J16">
        <v>86</v>
      </c>
      <c r="P16" s="2"/>
    </row>
    <row r="17" spans="16:17" x14ac:dyDescent="0.25">
      <c r="P17" s="2"/>
    </row>
    <row r="18" spans="16:17" x14ac:dyDescent="0.25">
      <c r="P18" s="2"/>
      <c r="Q18" s="18"/>
    </row>
    <row r="19" spans="16:17" x14ac:dyDescent="0.25">
      <c r="P19" s="2"/>
      <c r="Q19" s="18"/>
    </row>
    <row r="20" spans="16:17" x14ac:dyDescent="0.25">
      <c r="P20" s="33"/>
    </row>
    <row r="21" spans="16:17" x14ac:dyDescent="0.25">
      <c r="P21" s="38"/>
    </row>
    <row r="22" spans="16:17" x14ac:dyDescent="0.25">
      <c r="P22" s="38"/>
      <c r="Q22" s="18"/>
    </row>
    <row r="23" spans="16:17" x14ac:dyDescent="0.25">
      <c r="P23" s="38"/>
      <c r="Q23" s="18"/>
    </row>
  </sheetData>
  <autoFilter ref="L1:M9">
    <sortState ref="L2:M9">
      <sortCondition descending="1" ref="M2:M9"/>
    </sortState>
  </autoFilter>
  <sortState ref="H2:I16">
    <sortCondition descending="1" ref="I2:I1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H2" sqref="H2:N5"/>
    </sheetView>
  </sheetViews>
  <sheetFormatPr defaultRowHeight="15" x14ac:dyDescent="0.25"/>
  <sheetData>
    <row r="1" spans="1:19" x14ac:dyDescent="0.25">
      <c r="A1" s="25" t="s">
        <v>1</v>
      </c>
      <c r="B1" s="25" t="s">
        <v>2</v>
      </c>
      <c r="C1" s="44"/>
      <c r="D1" s="25" t="s">
        <v>1</v>
      </c>
      <c r="F1" s="25" t="s">
        <v>2</v>
      </c>
      <c r="G1" s="24"/>
      <c r="H1" s="2" t="s">
        <v>1</v>
      </c>
      <c r="I1" s="2" t="s">
        <v>3</v>
      </c>
      <c r="J1" s="2" t="s">
        <v>2</v>
      </c>
      <c r="K1" s="25" t="s">
        <v>4</v>
      </c>
      <c r="L1" s="2" t="s">
        <v>1</v>
      </c>
      <c r="M1" s="2" t="s">
        <v>3</v>
      </c>
      <c r="N1" s="2" t="s">
        <v>2</v>
      </c>
    </row>
    <row r="2" spans="1:19" x14ac:dyDescent="0.25">
      <c r="A2" t="s">
        <v>5</v>
      </c>
      <c r="B2">
        <v>100</v>
      </c>
      <c r="D2" t="s">
        <v>15</v>
      </c>
      <c r="E2">
        <v>41.15</v>
      </c>
      <c r="H2" t="s">
        <v>154</v>
      </c>
      <c r="I2">
        <v>77</v>
      </c>
      <c r="J2">
        <v>100</v>
      </c>
      <c r="L2" t="s">
        <v>15</v>
      </c>
      <c r="M2">
        <v>79.489999999999995</v>
      </c>
      <c r="N2">
        <v>100</v>
      </c>
      <c r="P2" t="s">
        <v>5</v>
      </c>
      <c r="Q2" s="17"/>
      <c r="R2" s="17"/>
      <c r="S2" s="18">
        <v>0.75113874748347953</v>
      </c>
    </row>
    <row r="3" spans="1:19" x14ac:dyDescent="0.25">
      <c r="A3" t="s">
        <v>131</v>
      </c>
      <c r="B3">
        <v>99</v>
      </c>
      <c r="D3" t="s">
        <v>155</v>
      </c>
      <c r="E3">
        <v>49.02</v>
      </c>
      <c r="H3" t="s">
        <v>11</v>
      </c>
      <c r="I3">
        <v>75.52</v>
      </c>
      <c r="J3">
        <v>99</v>
      </c>
      <c r="L3" t="s">
        <v>155</v>
      </c>
      <c r="M3">
        <v>51.89</v>
      </c>
      <c r="N3">
        <v>99</v>
      </c>
      <c r="P3" t="s">
        <v>11</v>
      </c>
      <c r="Q3" s="17"/>
      <c r="R3" s="17"/>
      <c r="S3" s="18">
        <v>0.75523625549731077</v>
      </c>
    </row>
    <row r="4" spans="1:19" x14ac:dyDescent="0.25">
      <c r="A4" t="s">
        <v>154</v>
      </c>
      <c r="B4">
        <v>98</v>
      </c>
      <c r="H4" t="s">
        <v>5</v>
      </c>
      <c r="I4">
        <v>75.11</v>
      </c>
      <c r="J4">
        <v>98</v>
      </c>
      <c r="P4" t="s">
        <v>15</v>
      </c>
      <c r="Q4" s="1"/>
      <c r="R4" s="17"/>
      <c r="S4" s="18">
        <v>0.79494128274616083</v>
      </c>
    </row>
    <row r="5" spans="1:19" x14ac:dyDescent="0.25">
      <c r="A5" t="s">
        <v>11</v>
      </c>
      <c r="B5">
        <v>97</v>
      </c>
      <c r="H5" t="s">
        <v>131</v>
      </c>
      <c r="I5">
        <v>75.099999999999994</v>
      </c>
      <c r="J5">
        <v>97</v>
      </c>
      <c r="P5" s="33" t="s">
        <v>131</v>
      </c>
      <c r="Q5" s="17"/>
      <c r="R5" s="17"/>
      <c r="S5" s="18">
        <v>0.75095933734267717</v>
      </c>
    </row>
    <row r="6" spans="1:19" x14ac:dyDescent="0.25">
      <c r="P6" s="33" t="s">
        <v>155</v>
      </c>
      <c r="Q6" s="17"/>
      <c r="R6" s="17"/>
      <c r="S6" s="18">
        <v>0.518862287945414</v>
      </c>
    </row>
    <row r="7" spans="1:19" x14ac:dyDescent="0.25">
      <c r="P7" s="74" t="s">
        <v>154</v>
      </c>
      <c r="Q7" s="17"/>
      <c r="R7" s="17"/>
      <c r="S7" s="18">
        <v>0.77000243884275177</v>
      </c>
    </row>
  </sheetData>
  <sortState ref="H2:I5">
    <sortCondition descending="1" ref="I2:I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Staverton 10</vt:lpstr>
      <vt:lpstr>Night Race</vt:lpstr>
      <vt:lpstr>Whitebrook 10k</vt:lpstr>
      <vt:lpstr>Fairford 10K</vt:lpstr>
      <vt:lpstr>Race for Wildlife</vt:lpstr>
      <vt:lpstr>Fission 2020</vt:lpstr>
      <vt:lpstr>Tintern Trot</vt:lpstr>
      <vt:lpstr>Trellech</vt:lpstr>
      <vt:lpstr>Guy Fawkes 5</vt:lpstr>
      <vt:lpstr>Weasel</vt:lpstr>
      <vt:lpstr>Men Champs</vt:lpstr>
      <vt:lpstr>Men AG</vt:lpstr>
      <vt:lpstr>Ladies Champs</vt:lpstr>
      <vt:lpstr>SBH</vt:lpstr>
      <vt:lpstr>Ladies 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sharris</cp:lastModifiedBy>
  <dcterms:created xsi:type="dcterms:W3CDTF">2018-01-28T18:48:02Z</dcterms:created>
  <dcterms:modified xsi:type="dcterms:W3CDTF">2018-11-04T16:34:21Z</dcterms:modified>
</cp:coreProperties>
</file>