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Dan\FODAC stuff\"/>
    </mc:Choice>
  </mc:AlternateContent>
  <xr:revisionPtr revIDLastSave="0" documentId="13_ncr:1_{3DD857D6-9ABF-4ED9-A131-BE5B0079D0AA}" xr6:coauthVersionLast="37" xr6:coauthVersionMax="37" xr10:uidLastSave="{00000000-0000-0000-0000-000000000000}"/>
  <bookViews>
    <workbookView xWindow="0" yWindow="60" windowWidth="19200" windowHeight="11310" tabRatio="778" xr2:uid="{00000000-000D-0000-FFFF-FFFF00000000}"/>
  </bookViews>
  <sheets>
    <sheet name="M pts" sheetId="2" r:id="rId1"/>
    <sheet name="F pts" sheetId="3" r:id="rId2"/>
    <sheet name="Llangorse" sheetId="5" r:id="rId3"/>
    <sheet name="Blorenge Night Rounabout" sheetId="6" r:id="rId4"/>
    <sheet name="Longtown - Llanthony" sheetId="7" r:id="rId5"/>
    <sheet name="Cwmdu" sheetId="8" r:id="rId6"/>
    <sheet name="Coity" sheetId="9" r:id="rId7"/>
    <sheet name="Waun Fach" sheetId="10" r:id="rId8"/>
    <sheet name="Fan Fawr" sheetId="11" r:id="rId9"/>
  </sheets>
  <definedNames>
    <definedName name="Llyn_Y_Fan_2017_text" localSheetId="7">'Waun Fach'!#REF!</definedName>
    <definedName name="TORYFOELTOP5">#REF!</definedName>
  </definedNames>
  <calcPr calcId="162913" calcMode="manual"/>
</workbook>
</file>

<file path=xl/calcChain.xml><?xml version="1.0" encoding="utf-8"?>
<calcChain xmlns="http://schemas.openxmlformats.org/spreadsheetml/2006/main">
  <c r="B3" i="3" l="1"/>
  <c r="L9" i="2"/>
  <c r="M9" i="2"/>
  <c r="M3" i="2"/>
  <c r="M4" i="2"/>
  <c r="M5" i="2"/>
  <c r="M6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B3" i="2" l="1"/>
  <c r="B5" i="2" l="1"/>
  <c r="L3" i="3" l="1"/>
  <c r="L5" i="3"/>
  <c r="L6" i="3"/>
  <c r="L7" i="3"/>
  <c r="L8" i="3"/>
  <c r="L9" i="3"/>
  <c r="L10" i="3"/>
  <c r="L11" i="3"/>
  <c r="L12" i="3"/>
  <c r="L13" i="3"/>
  <c r="L14" i="3"/>
  <c r="L15" i="3"/>
  <c r="L16" i="3"/>
  <c r="B2" i="7"/>
  <c r="L3" i="2" l="1"/>
  <c r="L5" i="2" l="1"/>
  <c r="B17" i="2"/>
  <c r="L17" i="2"/>
  <c r="B11" i="2"/>
  <c r="L11" i="2"/>
  <c r="B18" i="2"/>
  <c r="L18" i="2"/>
  <c r="B8" i="2"/>
  <c r="L8" i="2"/>
  <c r="B21" i="2"/>
  <c r="L21" i="2"/>
  <c r="B22" i="2"/>
  <c r="L22" i="2"/>
  <c r="B12" i="2" l="1"/>
  <c r="B8" i="3"/>
  <c r="M8" i="3"/>
  <c r="B4" i="3"/>
  <c r="L4" i="3"/>
  <c r="M4" i="3"/>
  <c r="B5" i="3"/>
  <c r="M5" i="3"/>
  <c r="M7" i="3"/>
  <c r="B9" i="3"/>
  <c r="M9" i="3"/>
  <c r="B10" i="3"/>
  <c r="M10" i="3"/>
  <c r="B11" i="3"/>
  <c r="M11" i="3"/>
  <c r="B13" i="3"/>
  <c r="M13" i="3"/>
  <c r="M3" i="3"/>
  <c r="B12" i="3"/>
  <c r="M12" i="3"/>
  <c r="B6" i="3"/>
  <c r="M6" i="3"/>
  <c r="B14" i="3"/>
  <c r="M14" i="3"/>
  <c r="B15" i="3"/>
  <c r="M15" i="3"/>
  <c r="B16" i="3"/>
  <c r="M16" i="3"/>
  <c r="L13" i="2"/>
  <c r="L6" i="2"/>
  <c r="L14" i="2"/>
  <c r="L10" i="2"/>
  <c r="L15" i="2"/>
  <c r="L4" i="2"/>
  <c r="L7" i="2"/>
  <c r="L16" i="2"/>
  <c r="L19" i="2"/>
  <c r="L20" i="2"/>
  <c r="B13" i="2"/>
  <c r="B6" i="2"/>
  <c r="B14" i="2"/>
  <c r="B10" i="2"/>
  <c r="B15" i="2"/>
  <c r="B4" i="2"/>
  <c r="B7" i="2"/>
  <c r="B16" i="2"/>
  <c r="B19" i="2"/>
  <c r="B20" i="2"/>
  <c r="L12" i="2" l="1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9" i="7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Bunny Girl</author>
  </authors>
  <commentList>
    <comment ref="B94" authorId="0" shapeId="0" xr:uid="{D0EC6FE6-DFB7-474B-A901-CEF6307FFD33}">
      <text>
        <r>
          <rPr>
            <b/>
            <sz val="9"/>
            <color indexed="81"/>
            <rFont val="Tahoma"/>
            <family val="2"/>
          </rPr>
          <t>Bunny Girl: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<sst xmlns="http://schemas.openxmlformats.org/spreadsheetml/2006/main" count="1217" uniqueCount="585">
  <si>
    <t>Competed</t>
  </si>
  <si>
    <t>Dan Sandford</t>
  </si>
  <si>
    <t>Athlete</t>
  </si>
  <si>
    <t>Andy Horlick</t>
  </si>
  <si>
    <t>Total champ points (best of 5)</t>
  </si>
  <si>
    <t>Total Points (All races)</t>
  </si>
  <si>
    <t>Time</t>
  </si>
  <si>
    <t>Name</t>
  </si>
  <si>
    <t>Club</t>
  </si>
  <si>
    <t>U23</t>
  </si>
  <si>
    <t>MDC</t>
  </si>
  <si>
    <t>M</t>
  </si>
  <si>
    <t>Mynydd Du</t>
  </si>
  <si>
    <t>F</t>
  </si>
  <si>
    <t>Eryri</t>
  </si>
  <si>
    <t>Brecon AC</t>
  </si>
  <si>
    <t>Hay Hotfooters</t>
  </si>
  <si>
    <t>Peter Sowerby</t>
  </si>
  <si>
    <t>Richard Cronin</t>
  </si>
  <si>
    <t>Helen Brown</t>
  </si>
  <si>
    <t>Alex Lewis</t>
  </si>
  <si>
    <t>Neath Harriers</t>
  </si>
  <si>
    <t>Andrew Dickens</t>
  </si>
  <si>
    <t>Simon Morgan</t>
  </si>
  <si>
    <t>Karen Elvers</t>
  </si>
  <si>
    <t>Angela Price</t>
  </si>
  <si>
    <t>John Price</t>
  </si>
  <si>
    <t>Gareth Jones</t>
  </si>
  <si>
    <t>Paul Symons</t>
  </si>
  <si>
    <t>Pos</t>
  </si>
  <si>
    <t>Sex</t>
  </si>
  <si>
    <t>Cat</t>
  </si>
  <si>
    <t>Award</t>
  </si>
  <si>
    <t>S</t>
  </si>
  <si>
    <t>1st Man</t>
  </si>
  <si>
    <t>2nd Man</t>
  </si>
  <si>
    <t>Niki Radnedge</t>
  </si>
  <si>
    <t>1st Lady</t>
  </si>
  <si>
    <t>Ian Whistance</t>
  </si>
  <si>
    <t>Tom Turner</t>
  </si>
  <si>
    <t>James Woodier</t>
  </si>
  <si>
    <t>Lou Summers</t>
  </si>
  <si>
    <t>Ben Watkins</t>
  </si>
  <si>
    <t>Croft Ambrey</t>
  </si>
  <si>
    <t>Ian Leaves</t>
  </si>
  <si>
    <t>Bev Tucker</t>
  </si>
  <si>
    <t>Zoe Proctor</t>
  </si>
  <si>
    <t>David Smout</t>
  </si>
  <si>
    <t>Terry Vaughan</t>
  </si>
  <si>
    <t>Debbie Stenner</t>
  </si>
  <si>
    <t>Tom Mollekin</t>
  </si>
  <si>
    <t>Monross</t>
  </si>
  <si>
    <t>Ruth Pickvance</t>
  </si>
  <si>
    <t xml:space="preserve">Mynydd Du </t>
  </si>
  <si>
    <t>Ian Smith</t>
  </si>
  <si>
    <t>Bib</t>
  </si>
  <si>
    <t>Daniel Bodman</t>
  </si>
  <si>
    <t>Aberdare</t>
  </si>
  <si>
    <t>Evan Davies</t>
  </si>
  <si>
    <t>Jay Gullins</t>
  </si>
  <si>
    <t>Taff ely tri</t>
  </si>
  <si>
    <t>3rd Man</t>
  </si>
  <si>
    <t>Rudi Lewis</t>
  </si>
  <si>
    <t>Wyndham Turner</t>
  </si>
  <si>
    <t>FODAC</t>
  </si>
  <si>
    <t>1st V40</t>
  </si>
  <si>
    <t>1st V50</t>
  </si>
  <si>
    <t>Steven Hepton</t>
  </si>
  <si>
    <t>Michael Cope</t>
  </si>
  <si>
    <t>Nick Biggs</t>
  </si>
  <si>
    <t>Vegan runners UK</t>
  </si>
  <si>
    <t>Matthew Haynes</t>
  </si>
  <si>
    <t>Buith</t>
  </si>
  <si>
    <t>Richard Powles</t>
  </si>
  <si>
    <t>Mark Matthews</t>
  </si>
  <si>
    <t>Andy Horluck</t>
  </si>
  <si>
    <t>Rhys Asbridge</t>
  </si>
  <si>
    <t>Lewis Price</t>
  </si>
  <si>
    <t>1st U23</t>
  </si>
  <si>
    <t>Jaimie Gatt</t>
  </si>
  <si>
    <t>Tahh ely tri</t>
  </si>
  <si>
    <t>Charlie Northey</t>
  </si>
  <si>
    <t>Rhys Pippard</t>
  </si>
  <si>
    <t>Martin Scrivens</t>
  </si>
  <si>
    <t>Roger Mills</t>
  </si>
  <si>
    <t>Fairwater</t>
  </si>
  <si>
    <t>Ged Murphy</t>
  </si>
  <si>
    <t>John Russel</t>
  </si>
  <si>
    <t>Debbie Stennar</t>
  </si>
  <si>
    <t>2nd Lady</t>
  </si>
  <si>
    <t>Sammi Toop</t>
  </si>
  <si>
    <t>3rd Lady</t>
  </si>
  <si>
    <t>Duncan Loughrey</t>
  </si>
  <si>
    <t>Hugh Morgan</t>
  </si>
  <si>
    <t>Thomas Banning</t>
  </si>
  <si>
    <t>Brecon Tri</t>
  </si>
  <si>
    <t>1st V50 Lady</t>
  </si>
  <si>
    <t>1st V60 Man</t>
  </si>
  <si>
    <t>Matias Coombs</t>
  </si>
  <si>
    <t>Jenny Yate</t>
  </si>
  <si>
    <t>Ellie Salisbury</t>
  </si>
  <si>
    <t>Adrian Moir</t>
  </si>
  <si>
    <t>Gary Gunner</t>
  </si>
  <si>
    <t>1st V70 Man</t>
  </si>
  <si>
    <t>Barry Griffiths</t>
  </si>
  <si>
    <t>David Rooke</t>
  </si>
  <si>
    <t>Andrew Herrington</t>
  </si>
  <si>
    <t>John  Magee</t>
  </si>
  <si>
    <t>John Parker</t>
  </si>
  <si>
    <t>Les Willaims</t>
  </si>
  <si>
    <t>Sharen Woods</t>
  </si>
  <si>
    <t>John Jaspers</t>
  </si>
  <si>
    <t>Anne Ward</t>
  </si>
  <si>
    <t>1st V40 Lady</t>
  </si>
  <si>
    <t>Llinos Davies</t>
  </si>
  <si>
    <t>Hay hotfooters</t>
  </si>
  <si>
    <t>Julie Cashell</t>
  </si>
  <si>
    <t>Tim Clarke</t>
  </si>
  <si>
    <t>NEWT</t>
  </si>
  <si>
    <t>Alyn Tomkinson</t>
  </si>
  <si>
    <t>Hengoed harriers</t>
  </si>
  <si>
    <t>Chris O Brien</t>
  </si>
  <si>
    <t>Aled Edwards</t>
  </si>
  <si>
    <t>Ryan Tomkinson</t>
  </si>
  <si>
    <t>Ystrad Runners</t>
  </si>
  <si>
    <t>Geoffrey Wall</t>
  </si>
  <si>
    <t>Anne Menard</t>
  </si>
  <si>
    <t>Musact road runners</t>
  </si>
  <si>
    <t>Oliver Boast</t>
  </si>
  <si>
    <t>Robins Klava</t>
  </si>
  <si>
    <t>Mynydd Llangorse</t>
  </si>
  <si>
    <t>John Russell</t>
  </si>
  <si>
    <t>Blorenge Night Race</t>
  </si>
  <si>
    <t>Longtown – Llanthony</t>
  </si>
  <si>
    <t>Cwmdu</t>
  </si>
  <si>
    <t>Coity</t>
  </si>
  <si>
    <t>Waun Fach</t>
  </si>
  <si>
    <t>Fan Fawr</t>
  </si>
  <si>
    <t>Skirrid</t>
  </si>
  <si>
    <t>M V40</t>
  </si>
  <si>
    <t>Chepstow Harriers</t>
  </si>
  <si>
    <t>M Senior</t>
  </si>
  <si>
    <t>Dan SANDFORD</t>
  </si>
  <si>
    <t>Forest Of Dean Ac</t>
  </si>
  <si>
    <t>Andy HORLICK</t>
  </si>
  <si>
    <t>Wye Valley Runners</t>
  </si>
  <si>
    <t>Newent Runners</t>
  </si>
  <si>
    <t>Chris MUNTON</t>
  </si>
  <si>
    <t>Full results at: https://sites.google.com/site/welshfellrace/races/blorenge-night-roundabout</t>
  </si>
  <si>
    <t>Race Number</t>
  </si>
  <si>
    <t>Position</t>
  </si>
  <si>
    <t>Forename</t>
  </si>
  <si>
    <t>Surname</t>
  </si>
  <si>
    <t>Gender</t>
  </si>
  <si>
    <t>email</t>
  </si>
  <si>
    <t>phone</t>
  </si>
  <si>
    <t>AgeGroup</t>
  </si>
  <si>
    <t>Age on Race Day</t>
  </si>
  <si>
    <t>Finish Time (min:sec)</t>
  </si>
  <si>
    <t>Mark</t>
  </si>
  <si>
    <t>Hopkinson</t>
  </si>
  <si>
    <t>Male</t>
  </si>
  <si>
    <t>mehop@hotmail.co.uk</t>
  </si>
  <si>
    <t>SM</t>
  </si>
  <si>
    <t>Note</t>
  </si>
  <si>
    <t>Peter</t>
  </si>
  <si>
    <t>Ryder</t>
  </si>
  <si>
    <t>Aberdare Valley</t>
  </si>
  <si>
    <t>ryder110@hotmail.com</t>
  </si>
  <si>
    <t>Categories using today's date</t>
  </si>
  <si>
    <t>Alec</t>
  </si>
  <si>
    <t>Hough</t>
  </si>
  <si>
    <t>Mercia fell runners</t>
  </si>
  <si>
    <t>alec6190@gmail.com</t>
  </si>
  <si>
    <t>'07581074886'</t>
  </si>
  <si>
    <t>U20  Under 20</t>
  </si>
  <si>
    <t>Matt</t>
  </si>
  <si>
    <t>O'Keefe</t>
  </si>
  <si>
    <t>mnokeefe@gmail.com</t>
  </si>
  <si>
    <t>SF Females under 40</t>
  </si>
  <si>
    <t>James</t>
  </si>
  <si>
    <t>Blore</t>
  </si>
  <si>
    <t>SM Males under 40</t>
  </si>
  <si>
    <t>Jim</t>
  </si>
  <si>
    <t>Masters</t>
  </si>
  <si>
    <t>masjams@aol.com</t>
  </si>
  <si>
    <t>MV40</t>
  </si>
  <si>
    <t>MV40 Males 40 - 49</t>
  </si>
  <si>
    <t>Dan</t>
  </si>
  <si>
    <t>Sandford</t>
  </si>
  <si>
    <t>dansandyford@btconnect.com</t>
  </si>
  <si>
    <t>MV50 Males 50 - 59</t>
  </si>
  <si>
    <t>Chris</t>
  </si>
  <si>
    <t>Chambers</t>
  </si>
  <si>
    <t>chrismchambers@hotmail.com</t>
  </si>
  <si>
    <t>'07757777067'</t>
  </si>
  <si>
    <t>MV60 Males 60+</t>
  </si>
  <si>
    <t>Tom</t>
  </si>
  <si>
    <t>Turner</t>
  </si>
  <si>
    <t>james</t>
  </si>
  <si>
    <t>brown</t>
  </si>
  <si>
    <t>ifeelgood95@hotmail.com</t>
  </si>
  <si>
    <t>'07708391591'</t>
  </si>
  <si>
    <t>Paul</t>
  </si>
  <si>
    <t>Jeggo</t>
  </si>
  <si>
    <t>Springfield</t>
  </si>
  <si>
    <t>paulj47@hotmail.co.uk</t>
  </si>
  <si>
    <t>MV50</t>
  </si>
  <si>
    <t>Gethin</t>
  </si>
  <si>
    <t>Powell</t>
  </si>
  <si>
    <t>Pontypridd Roadents Ac</t>
  </si>
  <si>
    <t>gethinpowell@yahoo.co.uk</t>
  </si>
  <si>
    <t xml:space="preserve">Helen </t>
  </si>
  <si>
    <t>Brown</t>
  </si>
  <si>
    <t>Female</t>
  </si>
  <si>
    <t>lens3011@gmail.com</t>
  </si>
  <si>
    <t>FV40</t>
  </si>
  <si>
    <t>John</t>
  </si>
  <si>
    <t>Aggleton</t>
  </si>
  <si>
    <t>aggleton@cf.ac.uk</t>
  </si>
  <si>
    <t>MV60</t>
  </si>
  <si>
    <t>Steven</t>
  </si>
  <si>
    <t>Hepton</t>
  </si>
  <si>
    <t>steve.hepton@gmail.com</t>
  </si>
  <si>
    <t>Vincent</t>
  </si>
  <si>
    <t>Kamp</t>
  </si>
  <si>
    <t>vincecamp@gmail.com</t>
  </si>
  <si>
    <t>Jonny</t>
  </si>
  <si>
    <t>Woolridge</t>
  </si>
  <si>
    <t>jonnywooly@aol.com</t>
  </si>
  <si>
    <t>David</t>
  </si>
  <si>
    <t>Mullin</t>
  </si>
  <si>
    <t>Mercia Fell Runners</t>
  </si>
  <si>
    <t>davemullin@hotmail.com</t>
  </si>
  <si>
    <t>'07866177669'</t>
  </si>
  <si>
    <t>Nugent</t>
  </si>
  <si>
    <t>petenuge92@gmail.com</t>
  </si>
  <si>
    <t>'07969745205'</t>
  </si>
  <si>
    <t>Andy</t>
  </si>
  <si>
    <t>Pritchard</t>
  </si>
  <si>
    <t>Buckley Runners</t>
  </si>
  <si>
    <t xml:space="preserve">Hayley </t>
  </si>
  <si>
    <t>Evans</t>
  </si>
  <si>
    <t>SF</t>
  </si>
  <si>
    <t>Glyn</t>
  </si>
  <si>
    <t>Williams</t>
  </si>
  <si>
    <t>Croft Ambrey RC</t>
  </si>
  <si>
    <t>Helen</t>
  </si>
  <si>
    <t>Marshall</t>
  </si>
  <si>
    <t>Aberystwyth AC</t>
  </si>
  <si>
    <t>hem@aber.co.uk</t>
  </si>
  <si>
    <t>Dave</t>
  </si>
  <si>
    <t>dip@aber.ac.uk</t>
  </si>
  <si>
    <t>Oliver</t>
  </si>
  <si>
    <t>Lamford</t>
  </si>
  <si>
    <t>oliver.lamford@gmail.com</t>
  </si>
  <si>
    <t>Marratt</t>
  </si>
  <si>
    <t>Hereford Triathlon Club</t>
  </si>
  <si>
    <t>mamz22@hotmail.co.uk</t>
  </si>
  <si>
    <t>Nick</t>
  </si>
  <si>
    <t>Dallimore</t>
  </si>
  <si>
    <t>Tucker</t>
  </si>
  <si>
    <t>bdtucker123@btinternet.com</t>
  </si>
  <si>
    <t>Donna</t>
  </si>
  <si>
    <t>Morris</t>
  </si>
  <si>
    <t>Breccon AC</t>
  </si>
  <si>
    <t>morrisphil644@aol.com</t>
  </si>
  <si>
    <t>Syrett</t>
  </si>
  <si>
    <t>Chorlton Runners</t>
  </si>
  <si>
    <t>siftermail@googlemail.com</t>
  </si>
  <si>
    <t>Gareth</t>
  </si>
  <si>
    <t>Bradbury</t>
  </si>
  <si>
    <t>MonrossTrailblazers</t>
  </si>
  <si>
    <t>garethbradbury@climbtime.tv</t>
  </si>
  <si>
    <t>Luke</t>
  </si>
  <si>
    <t>Wedmore</t>
  </si>
  <si>
    <t>lukewedmore@hotmail.com</t>
  </si>
  <si>
    <t>Richard</t>
  </si>
  <si>
    <t>Haynes</t>
  </si>
  <si>
    <t>N/A</t>
  </si>
  <si>
    <t>perrancroft@hotmail.com</t>
  </si>
  <si>
    <t>'07530596762'</t>
  </si>
  <si>
    <t>Debbie</t>
  </si>
  <si>
    <t>Stenner</t>
  </si>
  <si>
    <t>Forest of Dean AC</t>
  </si>
  <si>
    <t>stenner74@gmail.com</t>
  </si>
  <si>
    <t>'07952397653'</t>
  </si>
  <si>
    <t>Rhian</t>
  </si>
  <si>
    <t>Probert</t>
  </si>
  <si>
    <t>rhianprobert@hotmail.co.uk</t>
  </si>
  <si>
    <t>Orlando</t>
  </si>
  <si>
    <t>Timmerman</t>
  </si>
  <si>
    <t>orlandotimms@gmail.com</t>
  </si>
  <si>
    <t>Creber</t>
  </si>
  <si>
    <t>ac@ghost.org.uk</t>
  </si>
  <si>
    <t>Matthew</t>
  </si>
  <si>
    <t>Builth &amp; District RC</t>
  </si>
  <si>
    <t>mhaynes@catchhorizon.plus.com</t>
  </si>
  <si>
    <t xml:space="preserve">Ross </t>
  </si>
  <si>
    <t>Walker</t>
  </si>
  <si>
    <t>rdswalker@yahoo.co.uk</t>
  </si>
  <si>
    <t>alex</t>
  </si>
  <si>
    <t>banks</t>
  </si>
  <si>
    <t>Bristol and West AC (est. 1882)</t>
  </si>
  <si>
    <t>theonealexbanks@gmail.com</t>
  </si>
  <si>
    <t>'07825885792'</t>
  </si>
  <si>
    <t>Davies</t>
  </si>
  <si>
    <t>Swansea Harriers</t>
  </si>
  <si>
    <t>luke_davies7@hotmail.co.uk</t>
  </si>
  <si>
    <t>Wood</t>
  </si>
  <si>
    <t>Dursley Running Club</t>
  </si>
  <si>
    <t>wooda.david97@yahoo.co.uk</t>
  </si>
  <si>
    <t>Tony</t>
  </si>
  <si>
    <t>Wooldridge</t>
  </si>
  <si>
    <t>tony.wooldridge1@gmail.com</t>
  </si>
  <si>
    <t>'07966186593'</t>
  </si>
  <si>
    <t>MV65</t>
  </si>
  <si>
    <t>Louise</t>
  </si>
  <si>
    <t>Barker</t>
  </si>
  <si>
    <t>louise.barker1@btinternet.com</t>
  </si>
  <si>
    <t>Andrew</t>
  </si>
  <si>
    <t>Blackmore</t>
  </si>
  <si>
    <t>Mynyddwyr de Cymru</t>
  </si>
  <si>
    <t>blackmore1107@icloud.com</t>
  </si>
  <si>
    <t>'07809404181'</t>
  </si>
  <si>
    <t>Simpson</t>
  </si>
  <si>
    <t>sidsimpo@gmail.com</t>
  </si>
  <si>
    <t xml:space="preserve">Vanessa </t>
  </si>
  <si>
    <t>Lawson</t>
  </si>
  <si>
    <t>gareth</t>
  </si>
  <si>
    <t>welch</t>
  </si>
  <si>
    <t>garethwelch@yahoo.co.uk</t>
  </si>
  <si>
    <t>'07905673652'</t>
  </si>
  <si>
    <t>andrew_wood2005@hotmail.com</t>
  </si>
  <si>
    <t>'07933951378'</t>
  </si>
  <si>
    <t>Duncan</t>
  </si>
  <si>
    <t>Loughrey</t>
  </si>
  <si>
    <t>duncan@duncanloughrey.co.uk</t>
  </si>
  <si>
    <t>Martin</t>
  </si>
  <si>
    <t>Chammings</t>
  </si>
  <si>
    <t>Parc Bryn Bach</t>
  </si>
  <si>
    <t>toughten@yahoo.co.uk</t>
  </si>
  <si>
    <t>Simmons</t>
  </si>
  <si>
    <t>martin@simbars.co.uk</t>
  </si>
  <si>
    <t>Stott</t>
  </si>
  <si>
    <t>andystott48@gmail.com</t>
  </si>
  <si>
    <t>Farrow</t>
  </si>
  <si>
    <t>david.s.farrow@hotmail.co.uk</t>
  </si>
  <si>
    <t>'07964991777'</t>
  </si>
  <si>
    <t>Ben</t>
  </si>
  <si>
    <t>Watkins</t>
  </si>
  <si>
    <t>benwatkins27@hotmail.com</t>
  </si>
  <si>
    <t>Griffiths</t>
  </si>
  <si>
    <t>james@tayntoncourt.com</t>
  </si>
  <si>
    <t>Rona</t>
  </si>
  <si>
    <t>FV50</t>
  </si>
  <si>
    <t>Jaspers</t>
  </si>
  <si>
    <t>johnjaspers@me.com</t>
  </si>
  <si>
    <t xml:space="preserve">Celia </t>
  </si>
  <si>
    <t>Mills</t>
  </si>
  <si>
    <t>celiamills@googlemail.com</t>
  </si>
  <si>
    <t xml:space="preserve">Hugh </t>
  </si>
  <si>
    <t>Morgan Jones</t>
  </si>
  <si>
    <t>WFRA</t>
  </si>
  <si>
    <t>Emily</t>
  </si>
  <si>
    <t>Ford</t>
  </si>
  <si>
    <t>eford2011@hotmail.co.uk</t>
  </si>
  <si>
    <t>alan</t>
  </si>
  <si>
    <t>stanley</t>
  </si>
  <si>
    <t>n/a</t>
  </si>
  <si>
    <t>alanstanley02@gmail.com</t>
  </si>
  <si>
    <t>'07957480329'</t>
  </si>
  <si>
    <t>Jo</t>
  </si>
  <si>
    <t>Shelmerdine</t>
  </si>
  <si>
    <t>Andover AC</t>
  </si>
  <si>
    <t>j.c.shelmerdine@outlook.com</t>
  </si>
  <si>
    <t>Beverley</t>
  </si>
  <si>
    <t>Michael</t>
  </si>
  <si>
    <t>Marks</t>
  </si>
  <si>
    <t>mjemarks@btinternet.com</t>
  </si>
  <si>
    <t>Jones</t>
  </si>
  <si>
    <t>Helsby Running Club</t>
  </si>
  <si>
    <t>j14612001@yahoo.co.uk</t>
  </si>
  <si>
    <t>'07917430755'</t>
  </si>
  <si>
    <t>chambers80@btinternet.com</t>
  </si>
  <si>
    <t>Gary</t>
  </si>
  <si>
    <t>Gunner</t>
  </si>
  <si>
    <t>tomdavieskart@yahoo.co.uk</t>
  </si>
  <si>
    <t>'01568708849'</t>
  </si>
  <si>
    <t>MV70</t>
  </si>
  <si>
    <t>Caroline</t>
  </si>
  <si>
    <t>caroline@dallimab.org.uk</t>
  </si>
  <si>
    <t>FV60</t>
  </si>
  <si>
    <t>Tim</t>
  </si>
  <si>
    <t>Buckley</t>
  </si>
  <si>
    <t>BUCKLEY_L2@sky.com</t>
  </si>
  <si>
    <t>'07786337020'</t>
  </si>
  <si>
    <t>Symons</t>
  </si>
  <si>
    <t>psymons@coastal.co.uk</t>
  </si>
  <si>
    <t>Les</t>
  </si>
  <si>
    <t>rhedwyr eryri</t>
  </si>
  <si>
    <t>lrweryri@hotmail.com</t>
  </si>
  <si>
    <t>Hamish</t>
  </si>
  <si>
    <t>Hughson</t>
  </si>
  <si>
    <t>hamish@hughson.co.uk</t>
  </si>
  <si>
    <t>Archie</t>
  </si>
  <si>
    <t>Gemell</t>
  </si>
  <si>
    <t>Janet</t>
  </si>
  <si>
    <t>Richards</t>
  </si>
  <si>
    <t>Flora</t>
  </si>
  <si>
    <t>Price</t>
  </si>
  <si>
    <t>john.price@gabb.co.uk</t>
  </si>
  <si>
    <t>Stefanie</t>
  </si>
  <si>
    <t>Francis</t>
  </si>
  <si>
    <t>suafrancis@btinternet.com</t>
  </si>
  <si>
    <t>'01594562077'</t>
  </si>
  <si>
    <t>'01568708474'</t>
  </si>
  <si>
    <t>Charlotte</t>
  </si>
  <si>
    <t>Goodwin</t>
  </si>
  <si>
    <t>charl_lotta@hotmail.com</t>
  </si>
  <si>
    <t>'07870855329'</t>
  </si>
  <si>
    <t>William</t>
  </si>
  <si>
    <t>Darby</t>
  </si>
  <si>
    <t>Hawkins</t>
  </si>
  <si>
    <t>chris@thevatpractice.co.uk</t>
  </si>
  <si>
    <t>'01594823872'</t>
  </si>
  <si>
    <t>Liselette</t>
  </si>
  <si>
    <t>Adams</t>
  </si>
  <si>
    <t>liseadams@outlook.com</t>
  </si>
  <si>
    <t>claire</t>
  </si>
  <si>
    <t>carden</t>
  </si>
  <si>
    <t>none</t>
  </si>
  <si>
    <t>claire.carden@pciservices.com</t>
  </si>
  <si>
    <t>'01981510399'</t>
  </si>
  <si>
    <t>Knight</t>
  </si>
  <si>
    <t>Hereford Couriers</t>
  </si>
  <si>
    <t>matthewknight@hotmail.co.uk</t>
  </si>
  <si>
    <t>'07711998771'</t>
  </si>
  <si>
    <t>Colley-Davies</t>
  </si>
  <si>
    <t>pcdtreeman@gmail.com</t>
  </si>
  <si>
    <t>Chris Munton</t>
  </si>
  <si>
    <t>Mike Marks</t>
  </si>
  <si>
    <t>Chris Hawkins</t>
  </si>
  <si>
    <t>Stef Francis</t>
  </si>
  <si>
    <t>Sam Tosh</t>
  </si>
  <si>
    <t>Rossendale H</t>
  </si>
  <si>
    <t>Pete Ryder</t>
  </si>
  <si>
    <t>Jack Agnew</t>
  </si>
  <si>
    <t>Mercia</t>
  </si>
  <si>
    <t>Andy Stephens</t>
  </si>
  <si>
    <t>M40</t>
  </si>
  <si>
    <t>Mel Price</t>
  </si>
  <si>
    <t>F40</t>
  </si>
  <si>
    <t>FOD</t>
  </si>
  <si>
    <t>Nigeal Rogerson</t>
  </si>
  <si>
    <t>Matt O'Keefe</t>
  </si>
  <si>
    <t>Ian Luke</t>
  </si>
  <si>
    <t>Poole R</t>
  </si>
  <si>
    <t>Dan Lewis</t>
  </si>
  <si>
    <t>Wye V</t>
  </si>
  <si>
    <t>Michael Reynolds</t>
  </si>
  <si>
    <t>M50</t>
  </si>
  <si>
    <t>John Aggleton</t>
  </si>
  <si>
    <t>M60</t>
  </si>
  <si>
    <t>Helen Marshall</t>
  </si>
  <si>
    <t>Aberystwyth</t>
  </si>
  <si>
    <t>Niki Radnege</t>
  </si>
  <si>
    <t>Mark Agnew</t>
  </si>
  <si>
    <t>Andy Vaudin</t>
  </si>
  <si>
    <t>Robin Bacon</t>
  </si>
  <si>
    <t>Paul Tucker</t>
  </si>
  <si>
    <t>Alexander Eynon</t>
  </si>
  <si>
    <t>James Bellin</t>
  </si>
  <si>
    <t>Andrew Brasington</t>
  </si>
  <si>
    <t>Ebbw Vale</t>
  </si>
  <si>
    <t>Andrew  Pritchard</t>
  </si>
  <si>
    <t>Sanjai Sharma</t>
  </si>
  <si>
    <t>Bounemouth</t>
  </si>
  <si>
    <t>Phil Richards</t>
  </si>
  <si>
    <t>Weston</t>
  </si>
  <si>
    <t>David Mullin</t>
  </si>
  <si>
    <t>Kevin Hagley</t>
  </si>
  <si>
    <t>SWRR</t>
  </si>
  <si>
    <t>Brecon</t>
  </si>
  <si>
    <t>Rhian Probert</t>
  </si>
  <si>
    <t>Sam Weale</t>
  </si>
  <si>
    <t>Kenneth Cox</t>
  </si>
  <si>
    <t>Southville</t>
  </si>
  <si>
    <t>Gareth Bryer</t>
  </si>
  <si>
    <t>James Gale</t>
  </si>
  <si>
    <t>Matthew Lawson</t>
  </si>
  <si>
    <t>Chepstw</t>
  </si>
  <si>
    <t>Sasha Habgood</t>
  </si>
  <si>
    <t>Tom Morfey</t>
  </si>
  <si>
    <t>Cardiff Harlequins</t>
  </si>
  <si>
    <t>Martin Simmons</t>
  </si>
  <si>
    <t>Hannah Hopkinson</t>
  </si>
  <si>
    <t>Matthew Marshall</t>
  </si>
  <si>
    <t>49=</t>
  </si>
  <si>
    <t>Emily Cox</t>
  </si>
  <si>
    <t>Andy Blackmore</t>
  </si>
  <si>
    <t>Naomi Law</t>
  </si>
  <si>
    <t>Gareth Welch</t>
  </si>
  <si>
    <t>Mike Harris</t>
  </si>
  <si>
    <t>Westbury</t>
  </si>
  <si>
    <t>Richard Simpson</t>
  </si>
  <si>
    <t>Kate O'Sullivan</t>
  </si>
  <si>
    <t>F50</t>
  </si>
  <si>
    <t>Steve Harrhy</t>
  </si>
  <si>
    <t>Pont y Pwl</t>
  </si>
  <si>
    <t>Andy Stott</t>
  </si>
  <si>
    <t>Christine Farr</t>
  </si>
  <si>
    <t>Hugh Morgan-Jones</t>
  </si>
  <si>
    <t>Simon Dancel</t>
  </si>
  <si>
    <t>Bristol Up  &amp; Runners</t>
  </si>
  <si>
    <t>Rona Davies</t>
  </si>
  <si>
    <t>Pete Morfey</t>
  </si>
  <si>
    <t>M70</t>
  </si>
  <si>
    <t>Caroline Dallimore</t>
  </si>
  <si>
    <t>F60</t>
  </si>
  <si>
    <t>Jonathan Humphries</t>
  </si>
  <si>
    <t>Les Williams</t>
  </si>
  <si>
    <t>Sue Shergold</t>
  </si>
  <si>
    <t>2018 Waun Fach fell race results</t>
  </si>
  <si>
    <t>Saturday 21 July 2018</t>
  </si>
  <si>
    <t>Records</t>
  </si>
  <si>
    <t>Men</t>
  </si>
  <si>
    <t>Women</t>
  </si>
  <si>
    <t>RESULTS</t>
  </si>
  <si>
    <t>Pos.</t>
  </si>
  <si>
    <t>Race no.</t>
  </si>
  <si>
    <t>Cat.</t>
  </si>
  <si>
    <t>U/40</t>
  </si>
  <si>
    <t>O/40</t>
  </si>
  <si>
    <t>O/50</t>
  </si>
  <si>
    <t>O/60</t>
  </si>
  <si>
    <t>O/70</t>
  </si>
  <si>
    <t>Oliver Parry</t>
  </si>
  <si>
    <t>Sam Jones</t>
  </si>
  <si>
    <t>Andrew Stephens</t>
  </si>
  <si>
    <t>Chris Williams</t>
  </si>
  <si>
    <t>MMRT</t>
  </si>
  <si>
    <t>Matt Rung</t>
  </si>
  <si>
    <t>Penny Lane Striders</t>
  </si>
  <si>
    <t>Sophie Horrocks</t>
  </si>
  <si>
    <t>Rossendale Harriers</t>
  </si>
  <si>
    <t>Aberystywth AC</t>
  </si>
  <si>
    <t>Anthony Powell</t>
  </si>
  <si>
    <t>Maldwyn Harriers</t>
  </si>
  <si>
    <t>James Boyle</t>
  </si>
  <si>
    <t>Ben Arkell</t>
  </si>
  <si>
    <t>Chris Carpanini</t>
  </si>
  <si>
    <t>Richard Sheehy</t>
  </si>
  <si>
    <t>Alex Banks</t>
  </si>
  <si>
    <t>Unattached</t>
  </si>
  <si>
    <t>David Barber</t>
  </si>
  <si>
    <t>Niki Morgan</t>
  </si>
  <si>
    <t>John-Paul Mcdonald</t>
  </si>
  <si>
    <t>Matthew Lewis</t>
  </si>
  <si>
    <t>Guy Bradford</t>
  </si>
  <si>
    <t>Weston AC</t>
  </si>
  <si>
    <t>Nick Dallimore</t>
  </si>
  <si>
    <t>Bryan Stadden</t>
  </si>
  <si>
    <t>Bitton Road Runners</t>
  </si>
  <si>
    <t>Michael Roberts</t>
  </si>
  <si>
    <t>Tom Garrod</t>
  </si>
  <si>
    <t>Witney Road Runners</t>
  </si>
  <si>
    <t>Westbury Harriers</t>
  </si>
  <si>
    <t>Wheeze</t>
  </si>
  <si>
    <t>Brycheniog</t>
  </si>
  <si>
    <t>Eryri Harriers</t>
  </si>
  <si>
    <t>John Darby</t>
  </si>
  <si>
    <t>Stephanie Francis</t>
  </si>
  <si>
    <t>Edward Morris</t>
  </si>
  <si>
    <t>Janet Richards</t>
  </si>
  <si>
    <t>Liselette Adams</t>
  </si>
  <si>
    <t>Peter Tracy</t>
  </si>
  <si>
    <t>Andrew Knott</t>
  </si>
  <si>
    <t>Tammy Lewis Jones</t>
  </si>
  <si>
    <t>James Fletcher</t>
  </si>
  <si>
    <t>Lisa Adams</t>
  </si>
  <si>
    <t>http://www.pontypoolrunners.co.uk/Coity%20Fell%20Race/Coity%20Results.html</t>
  </si>
  <si>
    <t>Julian Boon</t>
  </si>
  <si>
    <t>Miriam Paris</t>
  </si>
  <si>
    <t>Blorenge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</si>
</sst>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]&quot;m&quot;\ s&quot;s&quot;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left"/>
    </xf>
    <xf numFmtId="0" fontId="4" fillId="0" borderId="0" xfId="0" applyFont="1" applyAlignment="1"/>
    <xf numFmtId="0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/>
    <xf numFmtId="164" fontId="3" fillId="2" borderId="4" xfId="0" applyNumberFormat="1" applyFont="1" applyFill="1" applyBorder="1" applyAlignment="1">
      <alignment horizontal="left"/>
    </xf>
    <xf numFmtId="0" fontId="4" fillId="0" borderId="1" xfId="0" applyNumberFormat="1" applyFont="1" applyBorder="1" applyAlignment="1"/>
    <xf numFmtId="49" fontId="3" fillId="2" borderId="5" xfId="0" applyNumberFormat="1" applyFont="1" applyFill="1" applyBorder="1" applyAlignme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/>
    <xf numFmtId="21" fontId="4" fillId="0" borderId="0" xfId="0" applyNumberFormat="1" applyFont="1" applyBorder="1"/>
    <xf numFmtId="21" fontId="4" fillId="0" borderId="0" xfId="0" applyNumberFormat="1" applyFont="1"/>
    <xf numFmtId="0" fontId="4" fillId="0" borderId="1" xfId="0" applyFont="1" applyBorder="1" applyAlignment="1">
      <alignment vertical="center"/>
    </xf>
    <xf numFmtId="21" fontId="0" fillId="0" borderId="0" xfId="0" applyNumberFormat="1"/>
    <xf numFmtId="0" fontId="0" fillId="3" borderId="0" xfId="0" applyFill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5" fillId="0" borderId="1" xfId="4" applyBorder="1"/>
    <xf numFmtId="46" fontId="0" fillId="0" borderId="1" xfId="0" applyNumberForma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13" xfId="0" applyFont="1" applyBorder="1" applyAlignment="1">
      <alignment horizontal="left" vertical="center" indent="4"/>
    </xf>
    <xf numFmtId="0" fontId="9" fillId="0" borderId="0" xfId="0" applyFont="1" applyBorder="1" applyAlignment="1">
      <alignment vertical="center"/>
    </xf>
    <xf numFmtId="0" fontId="12" fillId="0" borderId="0" xfId="0" applyFont="1" applyBorder="1"/>
    <xf numFmtId="0" fontId="11" fillId="4" borderId="1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 indent="1"/>
    </xf>
    <xf numFmtId="165" fontId="11" fillId="4" borderId="13" xfId="0" applyNumberFormat="1" applyFont="1" applyFill="1" applyBorder="1" applyAlignment="1">
      <alignment horizontal="lef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left" indent="1"/>
    </xf>
    <xf numFmtId="46" fontId="13" fillId="0" borderId="13" xfId="0" applyNumberFormat="1" applyFont="1" applyBorder="1" applyAlignment="1">
      <alignment horizontal="left" indent="1"/>
    </xf>
    <xf numFmtId="165" fontId="13" fillId="0" borderId="13" xfId="0" applyNumberFormat="1" applyFont="1" applyBorder="1" applyAlignment="1">
      <alignment horizontal="left" indent="1"/>
    </xf>
    <xf numFmtId="165" fontId="13" fillId="3" borderId="13" xfId="0" applyNumberFormat="1" applyFont="1" applyFill="1" applyBorder="1" applyAlignment="1">
      <alignment horizontal="left" indent="1"/>
    </xf>
    <xf numFmtId="2" fontId="13" fillId="0" borderId="13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7" borderId="13" xfId="0" applyNumberFormat="1" applyFont="1" applyFill="1" applyBorder="1" applyAlignment="1">
      <alignment horizontal="left" indent="1"/>
    </xf>
    <xf numFmtId="21" fontId="13" fillId="0" borderId="13" xfId="0" applyNumberFormat="1" applyFont="1" applyBorder="1" applyAlignment="1">
      <alignment horizontal="left" indent="1"/>
    </xf>
    <xf numFmtId="165" fontId="13" fillId="0" borderId="13" xfId="0" applyNumberFormat="1" applyFont="1" applyFill="1" applyBorder="1" applyAlignment="1">
      <alignment horizontal="left" indent="1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left" indent="1"/>
    </xf>
    <xf numFmtId="21" fontId="13" fillId="0" borderId="18" xfId="0" applyNumberFormat="1" applyFont="1" applyBorder="1" applyAlignment="1">
      <alignment horizontal="left" indent="1"/>
    </xf>
    <xf numFmtId="165" fontId="13" fillId="3" borderId="18" xfId="0" applyNumberFormat="1" applyFont="1" applyFill="1" applyBorder="1" applyAlignment="1">
      <alignment horizontal="left" indent="1"/>
    </xf>
    <xf numFmtId="2" fontId="13" fillId="0" borderId="18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indent="1"/>
    </xf>
    <xf numFmtId="21" fontId="13" fillId="0" borderId="0" xfId="0" applyNumberFormat="1" applyFont="1" applyBorder="1" applyAlignment="1">
      <alignment horizontal="left" indent="1"/>
    </xf>
    <xf numFmtId="165" fontId="13" fillId="3" borderId="0" xfId="0" applyNumberFormat="1" applyFont="1" applyFill="1" applyBorder="1" applyAlignment="1">
      <alignment horizontal="left" indent="1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21" fontId="13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/>
    <xf numFmtId="0" fontId="14" fillId="0" borderId="0" xfId="0" applyFont="1"/>
    <xf numFmtId="165" fontId="14" fillId="0" borderId="0" xfId="0" applyNumberFormat="1" applyFont="1"/>
    <xf numFmtId="0" fontId="13" fillId="0" borderId="0" xfId="0" applyFont="1" applyAlignment="1">
      <alignment horizontal="center"/>
    </xf>
    <xf numFmtId="21" fontId="1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textRotation="90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266700</xdr:colOff>
      <xdr:row>48</xdr:row>
      <xdr:rowOff>0</xdr:rowOff>
    </xdr:to>
    <xdr:pic>
      <xdr:nvPicPr>
        <xdr:cNvPr id="3" name="Picture 2" descr="Image may contain: text">
          <a:extLst>
            <a:ext uri="{FF2B5EF4-FFF2-40B4-BE49-F238E27FC236}">
              <a16:creationId xmlns:a16="http://schemas.microsoft.com/office/drawing/2014/main" id="{FBC61372-B150-416E-8B07-4253337E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ansandyford@btconnect.com" TargetMode="External"/><Relationship Id="rId18" Type="http://schemas.openxmlformats.org/officeDocument/2006/relationships/hyperlink" Target="mailto:psymons@coastal.co.uk" TargetMode="External"/><Relationship Id="rId26" Type="http://schemas.openxmlformats.org/officeDocument/2006/relationships/hyperlink" Target="mailto:wooda.david97@yahoo.co.uk" TargetMode="External"/><Relationship Id="rId39" Type="http://schemas.openxmlformats.org/officeDocument/2006/relationships/hyperlink" Target="mailto:pcdtreeman@gmail.com" TargetMode="External"/><Relationship Id="rId3" Type="http://schemas.openxmlformats.org/officeDocument/2006/relationships/hyperlink" Target="mailto:celiamills@googlemail.com" TargetMode="External"/><Relationship Id="rId21" Type="http://schemas.openxmlformats.org/officeDocument/2006/relationships/hyperlink" Target="mailto:ryder110@hotmail.com" TargetMode="External"/><Relationship Id="rId34" Type="http://schemas.openxmlformats.org/officeDocument/2006/relationships/hyperlink" Target="mailto:johnjaspers@me.com" TargetMode="External"/><Relationship Id="rId42" Type="http://schemas.openxmlformats.org/officeDocument/2006/relationships/hyperlink" Target="mailto:bdtucker123@btinternet.com" TargetMode="External"/><Relationship Id="rId47" Type="http://schemas.openxmlformats.org/officeDocument/2006/relationships/hyperlink" Target="mailto:benwatkins27@hotmail.com" TargetMode="External"/><Relationship Id="rId50" Type="http://schemas.openxmlformats.org/officeDocument/2006/relationships/hyperlink" Target="mailto:mnokeefe@gmail.com" TargetMode="External"/><Relationship Id="rId7" Type="http://schemas.openxmlformats.org/officeDocument/2006/relationships/hyperlink" Target="mailto:gethinpowell@yahoo.co.uk" TargetMode="External"/><Relationship Id="rId12" Type="http://schemas.openxmlformats.org/officeDocument/2006/relationships/hyperlink" Target="mailto:ac@ghost.org.uk" TargetMode="External"/><Relationship Id="rId17" Type="http://schemas.openxmlformats.org/officeDocument/2006/relationships/hyperlink" Target="mailto:hamish@hughson.co.uk" TargetMode="External"/><Relationship Id="rId25" Type="http://schemas.openxmlformats.org/officeDocument/2006/relationships/hyperlink" Target="mailto:masjams@aol.com" TargetMode="External"/><Relationship Id="rId33" Type="http://schemas.openxmlformats.org/officeDocument/2006/relationships/hyperlink" Target="mailto:lukewedmore@hotmail.com" TargetMode="External"/><Relationship Id="rId38" Type="http://schemas.openxmlformats.org/officeDocument/2006/relationships/hyperlink" Target="mailto:chambers80@btinternet.com" TargetMode="External"/><Relationship Id="rId46" Type="http://schemas.openxmlformats.org/officeDocument/2006/relationships/hyperlink" Target="mailto:eford2011@hotmail.co.uk" TargetMode="External"/><Relationship Id="rId2" Type="http://schemas.openxmlformats.org/officeDocument/2006/relationships/hyperlink" Target="mailto:paulj47@hotmail.co.uk" TargetMode="External"/><Relationship Id="rId16" Type="http://schemas.openxmlformats.org/officeDocument/2006/relationships/hyperlink" Target="mailto:caroline@dallimab.org.uk" TargetMode="External"/><Relationship Id="rId20" Type="http://schemas.openxmlformats.org/officeDocument/2006/relationships/hyperlink" Target="mailto:jonnywooly@aol.com" TargetMode="External"/><Relationship Id="rId29" Type="http://schemas.openxmlformats.org/officeDocument/2006/relationships/hyperlink" Target="mailto:aggleton@cf.ac.uk" TargetMode="External"/><Relationship Id="rId41" Type="http://schemas.openxmlformats.org/officeDocument/2006/relationships/hyperlink" Target="mailto:oliver.lamford@gmail.com" TargetMode="External"/><Relationship Id="rId1" Type="http://schemas.openxmlformats.org/officeDocument/2006/relationships/hyperlink" Target="mailto:hem@aber.co.uk" TargetMode="External"/><Relationship Id="rId6" Type="http://schemas.openxmlformats.org/officeDocument/2006/relationships/hyperlink" Target="mailto:luke_davies7@hotmail.co.uk" TargetMode="External"/><Relationship Id="rId11" Type="http://schemas.openxmlformats.org/officeDocument/2006/relationships/hyperlink" Target="mailto:lens3011@gmail.com" TargetMode="External"/><Relationship Id="rId24" Type="http://schemas.openxmlformats.org/officeDocument/2006/relationships/hyperlink" Target="mailto:duncan@duncanloughrey.co.uk" TargetMode="External"/><Relationship Id="rId32" Type="http://schemas.openxmlformats.org/officeDocument/2006/relationships/hyperlink" Target="mailto:andystott48@gmail.com" TargetMode="External"/><Relationship Id="rId37" Type="http://schemas.openxmlformats.org/officeDocument/2006/relationships/hyperlink" Target="mailto:martin@simbars.co.uk" TargetMode="External"/><Relationship Id="rId40" Type="http://schemas.openxmlformats.org/officeDocument/2006/relationships/hyperlink" Target="mailto:j.c.shelmerdine@outlook.com" TargetMode="External"/><Relationship Id="rId45" Type="http://schemas.openxmlformats.org/officeDocument/2006/relationships/hyperlink" Target="mailto:morrisphil644@aol.com" TargetMode="External"/><Relationship Id="rId5" Type="http://schemas.openxmlformats.org/officeDocument/2006/relationships/hyperlink" Target="mailto:sidsimpo@gmail.com" TargetMode="External"/><Relationship Id="rId15" Type="http://schemas.openxmlformats.org/officeDocument/2006/relationships/hyperlink" Target="mailto:mhaynes@catchhorizon.plus.com" TargetMode="External"/><Relationship Id="rId23" Type="http://schemas.openxmlformats.org/officeDocument/2006/relationships/hyperlink" Target="mailto:james@tayntoncourt.com" TargetMode="External"/><Relationship Id="rId28" Type="http://schemas.openxmlformats.org/officeDocument/2006/relationships/hyperlink" Target="mailto:rhianprobert@hotmail.co.uk" TargetMode="External"/><Relationship Id="rId36" Type="http://schemas.openxmlformats.org/officeDocument/2006/relationships/hyperlink" Target="mailto:mjemarks@btinternet.com" TargetMode="External"/><Relationship Id="rId49" Type="http://schemas.openxmlformats.org/officeDocument/2006/relationships/hyperlink" Target="mailto:rdswalker@yahoo.co.uk" TargetMode="External"/><Relationship Id="rId10" Type="http://schemas.openxmlformats.org/officeDocument/2006/relationships/hyperlink" Target="mailto:lrweryri@hotmail.com" TargetMode="External"/><Relationship Id="rId19" Type="http://schemas.openxmlformats.org/officeDocument/2006/relationships/hyperlink" Target="mailto:toughten@yahoo.co.uk" TargetMode="External"/><Relationship Id="rId31" Type="http://schemas.openxmlformats.org/officeDocument/2006/relationships/hyperlink" Target="mailto:vincecamp@gmail.com" TargetMode="External"/><Relationship Id="rId44" Type="http://schemas.openxmlformats.org/officeDocument/2006/relationships/hyperlink" Target="mailto:mehop@hotmail.co.uk" TargetMode="External"/><Relationship Id="rId4" Type="http://schemas.openxmlformats.org/officeDocument/2006/relationships/hyperlink" Target="mailto:john.price@gabb.co.uk" TargetMode="External"/><Relationship Id="rId9" Type="http://schemas.openxmlformats.org/officeDocument/2006/relationships/hyperlink" Target="mailto:dip@aber.ac.uk" TargetMode="External"/><Relationship Id="rId14" Type="http://schemas.openxmlformats.org/officeDocument/2006/relationships/hyperlink" Target="mailto:mamz22@hotmail.co.uk" TargetMode="External"/><Relationship Id="rId22" Type="http://schemas.openxmlformats.org/officeDocument/2006/relationships/hyperlink" Target="mailto:orlandotimms@gmail.com" TargetMode="External"/><Relationship Id="rId27" Type="http://schemas.openxmlformats.org/officeDocument/2006/relationships/hyperlink" Target="mailto:garethbradbury@climbtime.tv" TargetMode="External"/><Relationship Id="rId30" Type="http://schemas.openxmlformats.org/officeDocument/2006/relationships/hyperlink" Target="mailto:siftermail@googlemail.com" TargetMode="External"/><Relationship Id="rId35" Type="http://schemas.openxmlformats.org/officeDocument/2006/relationships/hyperlink" Target="mailto:liseadams@outlook.com" TargetMode="External"/><Relationship Id="rId43" Type="http://schemas.openxmlformats.org/officeDocument/2006/relationships/hyperlink" Target="mailto:bdtucker123@btinternet.com" TargetMode="External"/><Relationship Id="rId48" Type="http://schemas.openxmlformats.org/officeDocument/2006/relationships/hyperlink" Target="mailto:steve.hepton@gmail.com" TargetMode="External"/><Relationship Id="rId8" Type="http://schemas.openxmlformats.org/officeDocument/2006/relationships/hyperlink" Target="mailto:louise.barker1@btinternet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H12" sqref="H12"/>
    </sheetView>
  </sheetViews>
  <sheetFormatPr defaultRowHeight="15.75" x14ac:dyDescent="0.25"/>
  <cols>
    <col min="1" max="1" width="30.85546875" style="16" customWidth="1"/>
    <col min="2" max="2" width="11.85546875" style="16" customWidth="1"/>
    <col min="3" max="12" width="9.140625" style="16"/>
    <col min="13" max="13" width="9.140625" style="16" hidden="1" customWidth="1"/>
    <col min="14" max="16384" width="9.140625" style="16"/>
  </cols>
  <sheetData>
    <row r="1" spans="1:14" ht="15.75" customHeight="1" x14ac:dyDescent="0.25">
      <c r="A1" s="91" t="s">
        <v>2</v>
      </c>
      <c r="B1" s="92" t="s">
        <v>4</v>
      </c>
      <c r="C1" s="90" t="s">
        <v>130</v>
      </c>
      <c r="D1" s="90" t="s">
        <v>132</v>
      </c>
      <c r="E1" s="90" t="s">
        <v>133</v>
      </c>
      <c r="F1" s="90" t="s">
        <v>134</v>
      </c>
      <c r="G1" s="90" t="s">
        <v>135</v>
      </c>
      <c r="H1" s="90" t="s">
        <v>136</v>
      </c>
      <c r="I1" s="93" t="s">
        <v>137</v>
      </c>
      <c r="J1" s="93" t="s">
        <v>584</v>
      </c>
      <c r="K1" s="90" t="s">
        <v>138</v>
      </c>
      <c r="L1" s="90" t="s">
        <v>5</v>
      </c>
      <c r="M1" s="118" t="s">
        <v>0</v>
      </c>
      <c r="N1" s="90" t="s">
        <v>0</v>
      </c>
    </row>
    <row r="2" spans="1:14" ht="106.5" customHeight="1" x14ac:dyDescent="0.25">
      <c r="A2" s="91"/>
      <c r="B2" s="92"/>
      <c r="C2" s="90"/>
      <c r="D2" s="90"/>
      <c r="E2" s="90"/>
      <c r="F2" s="90"/>
      <c r="G2" s="90"/>
      <c r="H2" s="90"/>
      <c r="I2" s="93"/>
      <c r="J2" s="93"/>
      <c r="K2" s="90"/>
      <c r="L2" s="90"/>
      <c r="M2" s="119"/>
      <c r="N2" s="90"/>
    </row>
    <row r="3" spans="1:14" x14ac:dyDescent="0.25">
      <c r="A3" s="19" t="s">
        <v>1</v>
      </c>
      <c r="B3" s="18">
        <f>SUM(LARGE((I3,C3,D3,E3,F3,G3,H3,J3, K3),{1,2,3,4,5}))</f>
        <v>500</v>
      </c>
      <c r="C3" s="18">
        <v>100</v>
      </c>
      <c r="D3" s="18">
        <v>100</v>
      </c>
      <c r="E3" s="18">
        <v>100</v>
      </c>
      <c r="F3" s="18">
        <v>100</v>
      </c>
      <c r="G3" s="18">
        <v>0</v>
      </c>
      <c r="H3" s="18">
        <v>100</v>
      </c>
      <c r="I3" s="18">
        <v>100</v>
      </c>
      <c r="J3" s="18">
        <v>0</v>
      </c>
      <c r="K3" s="18">
        <v>0</v>
      </c>
      <c r="L3" s="18">
        <f t="shared" ref="L3:L22" si="0">SUM(C3:K3)</f>
        <v>600</v>
      </c>
      <c r="M3" s="18">
        <f>COUNT(C3:K3)</f>
        <v>9</v>
      </c>
      <c r="N3" s="18">
        <v>6</v>
      </c>
    </row>
    <row r="4" spans="1:14" x14ac:dyDescent="0.25">
      <c r="A4" s="17" t="s">
        <v>442</v>
      </c>
      <c r="B4" s="18">
        <f>SUM(LARGE((I4,C4,D4,E4,F4,G4,H4,J4, K4),{1,2,3,4,5}))</f>
        <v>296</v>
      </c>
      <c r="C4" s="18">
        <v>0</v>
      </c>
      <c r="D4" s="18">
        <v>0</v>
      </c>
      <c r="E4" s="18">
        <v>98</v>
      </c>
      <c r="F4" s="18">
        <v>0</v>
      </c>
      <c r="G4" s="18">
        <v>100</v>
      </c>
      <c r="H4" s="18">
        <v>98</v>
      </c>
      <c r="I4" s="18">
        <v>0</v>
      </c>
      <c r="J4" s="18">
        <v>0</v>
      </c>
      <c r="K4" s="18">
        <v>0</v>
      </c>
      <c r="L4" s="18">
        <f t="shared" si="0"/>
        <v>296</v>
      </c>
      <c r="M4" s="18">
        <f t="shared" ref="M4:M22" si="1">COUNT(C4:K4)</f>
        <v>9</v>
      </c>
      <c r="N4" s="18">
        <v>3</v>
      </c>
    </row>
    <row r="5" spans="1:14" x14ac:dyDescent="0.25">
      <c r="A5" s="19" t="s">
        <v>3</v>
      </c>
      <c r="B5" s="18">
        <f>SUM(LARGE((I5,C5,D5,E5,F5,G5,H5,J5, K5),{1,2,3,4,5}))</f>
        <v>294</v>
      </c>
      <c r="C5" s="18">
        <v>96</v>
      </c>
      <c r="D5" s="18">
        <v>99</v>
      </c>
      <c r="E5" s="18">
        <v>0</v>
      </c>
      <c r="F5" s="18">
        <v>99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f t="shared" si="0"/>
        <v>294</v>
      </c>
      <c r="M5" s="18">
        <f t="shared" si="1"/>
        <v>9</v>
      </c>
      <c r="N5" s="18">
        <v>3</v>
      </c>
    </row>
    <row r="6" spans="1:14" x14ac:dyDescent="0.25">
      <c r="A6" s="17" t="s">
        <v>54</v>
      </c>
      <c r="B6" s="18">
        <f>SUM(LARGE((I6,C6,D6,E6,F6,G6,H6,J6, K6),{1,2,3,4,5}))</f>
        <v>99</v>
      </c>
      <c r="C6" s="18">
        <v>99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f t="shared" si="0"/>
        <v>99</v>
      </c>
      <c r="M6" s="18">
        <f t="shared" si="1"/>
        <v>9</v>
      </c>
      <c r="N6" s="18">
        <v>1</v>
      </c>
    </row>
    <row r="7" spans="1:14" x14ac:dyDescent="0.25">
      <c r="A7" s="17" t="s">
        <v>441</v>
      </c>
      <c r="B7" s="18">
        <f>SUM(LARGE((I7,C7,D7,E7,F7,G7,H7,J7, K7),{1,2,3,4,5}))</f>
        <v>99</v>
      </c>
      <c r="C7" s="18">
        <v>0</v>
      </c>
      <c r="D7" s="18">
        <v>0</v>
      </c>
      <c r="E7" s="18">
        <v>99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f t="shared" si="0"/>
        <v>99</v>
      </c>
      <c r="M7" s="18">
        <f t="shared" si="1"/>
        <v>9</v>
      </c>
      <c r="N7" s="18">
        <v>1</v>
      </c>
    </row>
    <row r="8" spans="1:14" x14ac:dyDescent="0.25">
      <c r="A8" s="17" t="s">
        <v>577</v>
      </c>
      <c r="B8" s="18">
        <f>SUM(LARGE((I8,C8,D8,E8,F8,G8,H8,J8, K8),{1,2,3,4,5}))</f>
        <v>99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99</v>
      </c>
      <c r="I8" s="18">
        <v>0</v>
      </c>
      <c r="J8" s="18">
        <v>0</v>
      </c>
      <c r="K8" s="18">
        <v>0</v>
      </c>
      <c r="L8" s="18">
        <f t="shared" si="0"/>
        <v>99</v>
      </c>
      <c r="M8" s="18">
        <f t="shared" si="1"/>
        <v>9</v>
      </c>
      <c r="N8" s="18">
        <v>1</v>
      </c>
    </row>
    <row r="9" spans="1:14" x14ac:dyDescent="0.25">
      <c r="A9" s="17" t="s">
        <v>582</v>
      </c>
      <c r="B9" s="18">
        <v>99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99</v>
      </c>
      <c r="J9" s="18">
        <v>0</v>
      </c>
      <c r="K9" s="18">
        <v>0</v>
      </c>
      <c r="L9" s="18">
        <f>SUM(C9:K9)</f>
        <v>99</v>
      </c>
      <c r="M9" s="18">
        <f>COUNT(C9:K9)</f>
        <v>9</v>
      </c>
      <c r="N9" s="18">
        <v>1</v>
      </c>
    </row>
    <row r="10" spans="1:14" x14ac:dyDescent="0.25">
      <c r="A10" s="17" t="s">
        <v>73</v>
      </c>
      <c r="B10" s="18">
        <f>SUM(LARGE((I10,C10,D10,E10,F10,G10,H10,J10, K10),{1,2,3,4,5}))</f>
        <v>98</v>
      </c>
      <c r="C10" s="18">
        <v>98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 t="shared" si="0"/>
        <v>98</v>
      </c>
      <c r="M10" s="18">
        <f t="shared" si="1"/>
        <v>9</v>
      </c>
      <c r="N10" s="18">
        <v>1</v>
      </c>
    </row>
    <row r="11" spans="1:14" x14ac:dyDescent="0.25">
      <c r="A11" s="19" t="s">
        <v>440</v>
      </c>
      <c r="B11" s="18">
        <f>SUM(LARGE((I11,C11,D11,E11,F11,G11,H11,J11, K11),{1,2,3,4,5}))</f>
        <v>98</v>
      </c>
      <c r="C11" s="18">
        <v>0</v>
      </c>
      <c r="D11" s="18">
        <v>98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t="shared" si="0"/>
        <v>98</v>
      </c>
      <c r="M11" s="18">
        <f t="shared" si="1"/>
        <v>9</v>
      </c>
      <c r="N11" s="18">
        <v>1</v>
      </c>
    </row>
    <row r="12" spans="1:14" x14ac:dyDescent="0.25">
      <c r="A12" s="19" t="s">
        <v>74</v>
      </c>
      <c r="B12" s="18">
        <f>SUM(LARGE((I12,C12,D12,E12,F12,G12,H12,J12, K12),{1,2,3,4,5}))</f>
        <v>97</v>
      </c>
      <c r="C12" s="18">
        <v>97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0"/>
        <v>97</v>
      </c>
      <c r="M12" s="18">
        <f t="shared" si="1"/>
        <v>9</v>
      </c>
      <c r="N12" s="18">
        <v>1</v>
      </c>
    </row>
    <row r="13" spans="1:14" x14ac:dyDescent="0.25">
      <c r="A13" s="19" t="s">
        <v>131</v>
      </c>
      <c r="B13" s="18">
        <f>SUM(LARGE((I13,C13,D13,E13,F13,G13,H13,J13, K13),{1,2,3,4,5}))</f>
        <v>95</v>
      </c>
      <c r="C13" s="18">
        <v>95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0"/>
        <v>95</v>
      </c>
      <c r="M13" s="18">
        <f t="shared" si="1"/>
        <v>9</v>
      </c>
      <c r="N13" s="18">
        <v>1</v>
      </c>
    </row>
    <row r="14" spans="1:14" x14ac:dyDescent="0.25">
      <c r="A14" s="23"/>
      <c r="B14" s="18">
        <f>SUM(LARGE((I14,C14,D14,E14,F14,G14,H14,J14, K14),{1,2,3,4,5}))</f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 t="shared" si="0"/>
        <v>0</v>
      </c>
      <c r="M14" s="18">
        <f t="shared" si="1"/>
        <v>9</v>
      </c>
      <c r="N14" s="18">
        <v>0</v>
      </c>
    </row>
    <row r="15" spans="1:14" x14ac:dyDescent="0.25">
      <c r="A15" s="17"/>
      <c r="B15" s="18">
        <f>SUM(LARGE((I15,C15,D15,E15,F15,G15,H15,J15, K15),{1,2,3,4,5}))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f t="shared" si="0"/>
        <v>0</v>
      </c>
      <c r="M15" s="18">
        <f t="shared" si="1"/>
        <v>9</v>
      </c>
      <c r="N15" s="18">
        <v>0</v>
      </c>
    </row>
    <row r="16" spans="1:14" x14ac:dyDescent="0.25">
      <c r="A16" s="20"/>
      <c r="B16" s="18">
        <f>SUM(LARGE((I16,C16,D16,E16,F16,G16,H16,J16, K16),{1,2,3,4,5}))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0"/>
        <v>0</v>
      </c>
      <c r="M16" s="18">
        <f t="shared" si="1"/>
        <v>9</v>
      </c>
      <c r="N16" s="18">
        <v>0</v>
      </c>
    </row>
    <row r="17" spans="1:14" x14ac:dyDescent="0.25">
      <c r="A17" s="20"/>
      <c r="B17" s="18">
        <f>SUM(LARGE((I17,C17,D17,E17,F17,G17,H17,J17, K17),{1,2,3,4,5}))</f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0"/>
        <v>0</v>
      </c>
      <c r="M17" s="18">
        <f t="shared" si="1"/>
        <v>9</v>
      </c>
      <c r="N17" s="18">
        <v>0</v>
      </c>
    </row>
    <row r="18" spans="1:14" x14ac:dyDescent="0.25">
      <c r="A18" s="17"/>
      <c r="B18" s="18">
        <f>SUM(LARGE((I18,C18,D18,E18,F18,G18,H18,J18, K18),{1,2,3,4,5}))</f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0"/>
        <v>0</v>
      </c>
      <c r="M18" s="18">
        <f t="shared" si="1"/>
        <v>9</v>
      </c>
      <c r="N18" s="18">
        <v>0</v>
      </c>
    </row>
    <row r="19" spans="1:14" x14ac:dyDescent="0.25">
      <c r="A19" s="17"/>
      <c r="B19" s="18">
        <f>SUM(LARGE((I19,C19,D19,E19,F19,G19,H19,J19, K19),{1,2,3,4,5}))</f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0"/>
        <v>0</v>
      </c>
      <c r="M19" s="18">
        <f t="shared" si="1"/>
        <v>9</v>
      </c>
      <c r="N19" s="18">
        <v>0</v>
      </c>
    </row>
    <row r="20" spans="1:14" x14ac:dyDescent="0.25">
      <c r="A20" s="17"/>
      <c r="B20" s="18">
        <f>SUM(LARGE((I20,C20,D20,E20,F20,G20,H20,J20, K20),{1,2,3,4,5}))</f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f t="shared" si="0"/>
        <v>0</v>
      </c>
      <c r="M20" s="18">
        <f t="shared" si="1"/>
        <v>9</v>
      </c>
      <c r="N20" s="18">
        <v>0</v>
      </c>
    </row>
    <row r="21" spans="1:14" x14ac:dyDescent="0.25">
      <c r="A21" s="17"/>
      <c r="B21" s="18">
        <f>SUM(LARGE((I21,C21,D21,E21,F21,G21,H21,J21, K21),{1,2,3,4,5}))</f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f t="shared" si="0"/>
        <v>0</v>
      </c>
      <c r="M21" s="18">
        <f t="shared" si="1"/>
        <v>9</v>
      </c>
      <c r="N21" s="18">
        <v>0</v>
      </c>
    </row>
    <row r="22" spans="1:14" x14ac:dyDescent="0.25">
      <c r="A22" s="17"/>
      <c r="B22" s="18">
        <f>SUM(LARGE((I22,C22,D22,E22,F22,G22,H22,J22, K22),{1,2,3,4,5}))</f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f t="shared" si="0"/>
        <v>0</v>
      </c>
      <c r="M22" s="18">
        <f t="shared" si="1"/>
        <v>9</v>
      </c>
      <c r="N22" s="18">
        <v>0</v>
      </c>
    </row>
  </sheetData>
  <sortState ref="A4:N22">
    <sortCondition descending="1" ref="B3:B22"/>
  </sortState>
  <mergeCells count="14">
    <mergeCell ref="N1:N2"/>
    <mergeCell ref="A1:A2"/>
    <mergeCell ref="B1:B2"/>
    <mergeCell ref="C1:C2"/>
    <mergeCell ref="D1:D2"/>
    <mergeCell ref="M1:M2"/>
    <mergeCell ref="H1:H2"/>
    <mergeCell ref="G1:G2"/>
    <mergeCell ref="L1:L2"/>
    <mergeCell ref="E1:E2"/>
    <mergeCell ref="F1:F2"/>
    <mergeCell ref="I1:I2"/>
    <mergeCell ref="K1:K2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A13" sqref="A13"/>
    </sheetView>
  </sheetViews>
  <sheetFormatPr defaultRowHeight="15.75" x14ac:dyDescent="0.25"/>
  <cols>
    <col min="1" max="1" width="30.85546875" style="16" customWidth="1"/>
    <col min="2" max="2" width="11.85546875" style="16" customWidth="1"/>
    <col min="3" max="12" width="9.140625" style="16"/>
    <col min="13" max="13" width="0" style="16" hidden="1" customWidth="1"/>
    <col min="14" max="16384" width="9.140625" style="16"/>
  </cols>
  <sheetData>
    <row r="1" spans="1:14" ht="15.75" customHeight="1" x14ac:dyDescent="0.25">
      <c r="A1" s="91" t="s">
        <v>2</v>
      </c>
      <c r="B1" s="92" t="s">
        <v>4</v>
      </c>
      <c r="C1" s="90" t="s">
        <v>130</v>
      </c>
      <c r="D1" s="90" t="s">
        <v>132</v>
      </c>
      <c r="E1" s="90" t="s">
        <v>133</v>
      </c>
      <c r="F1" s="90" t="s">
        <v>134</v>
      </c>
      <c r="G1" s="90" t="s">
        <v>135</v>
      </c>
      <c r="H1" s="90" t="s">
        <v>136</v>
      </c>
      <c r="I1" s="93" t="s">
        <v>137</v>
      </c>
      <c r="J1" s="93" t="s">
        <v>584</v>
      </c>
      <c r="K1" s="90" t="s">
        <v>138</v>
      </c>
      <c r="L1" s="90" t="s">
        <v>5</v>
      </c>
      <c r="M1" s="90" t="s">
        <v>0</v>
      </c>
      <c r="N1" s="90" t="s">
        <v>0</v>
      </c>
    </row>
    <row r="2" spans="1:14" ht="99.75" customHeight="1" x14ac:dyDescent="0.25">
      <c r="A2" s="91"/>
      <c r="B2" s="92"/>
      <c r="C2" s="90"/>
      <c r="D2" s="90"/>
      <c r="E2" s="90"/>
      <c r="F2" s="90"/>
      <c r="G2" s="90"/>
      <c r="H2" s="90"/>
      <c r="I2" s="93"/>
      <c r="J2" s="93"/>
      <c r="K2" s="90"/>
      <c r="L2" s="90"/>
      <c r="M2" s="90"/>
      <c r="N2" s="90"/>
    </row>
    <row r="3" spans="1:14" x14ac:dyDescent="0.25">
      <c r="A3" s="17" t="s">
        <v>443</v>
      </c>
      <c r="B3" s="18">
        <f>SUM(LARGE((I3,C3,D3,E3,F3,G3,H3,J3, K3),{1,2,3,4,5}))</f>
        <v>398</v>
      </c>
      <c r="C3" s="18">
        <v>0</v>
      </c>
      <c r="D3" s="18">
        <v>0</v>
      </c>
      <c r="E3" s="18">
        <v>99</v>
      </c>
      <c r="F3" s="18">
        <v>0</v>
      </c>
      <c r="G3" s="18">
        <v>99</v>
      </c>
      <c r="H3" s="18">
        <v>100</v>
      </c>
      <c r="I3" s="18">
        <v>100</v>
      </c>
      <c r="J3" s="18">
        <v>0</v>
      </c>
      <c r="K3" s="18">
        <v>0</v>
      </c>
      <c r="L3" s="18">
        <f>SUM(C3:K3)</f>
        <v>398</v>
      </c>
      <c r="M3" s="18">
        <f>COUNT(C3:K3)</f>
        <v>9</v>
      </c>
      <c r="N3" s="18">
        <v>4</v>
      </c>
    </row>
    <row r="4" spans="1:14" x14ac:dyDescent="0.25">
      <c r="A4" s="17" t="s">
        <v>49</v>
      </c>
      <c r="B4" s="18">
        <f>SUM(LARGE((I4,C4,D4,E4,F4,G4,H4,J4, K4),{1,2,3,4,5}))</f>
        <v>300</v>
      </c>
      <c r="C4" s="18">
        <v>100</v>
      </c>
      <c r="D4" s="18">
        <v>0</v>
      </c>
      <c r="E4" s="18">
        <v>100</v>
      </c>
      <c r="F4" s="18">
        <v>100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f>SUM(C4:K4)</f>
        <v>300</v>
      </c>
      <c r="M4" s="18">
        <f>COUNT(C4:K4)</f>
        <v>9</v>
      </c>
      <c r="N4" s="18">
        <v>3</v>
      </c>
    </row>
    <row r="5" spans="1:14" x14ac:dyDescent="0.25">
      <c r="A5" s="17" t="s">
        <v>580</v>
      </c>
      <c r="B5" s="18">
        <f>SUM(LARGE((I5,C5,D5,E5,F5,G5,H5,J5, K5),{1,2,3,4,5}))</f>
        <v>295</v>
      </c>
      <c r="C5" s="18">
        <v>0</v>
      </c>
      <c r="D5" s="18">
        <v>0</v>
      </c>
      <c r="E5" s="18">
        <v>98</v>
      </c>
      <c r="F5" s="18">
        <v>0</v>
      </c>
      <c r="G5" s="18">
        <v>98</v>
      </c>
      <c r="H5" s="18">
        <v>99</v>
      </c>
      <c r="I5" s="18">
        <v>0</v>
      </c>
      <c r="J5" s="18">
        <v>0</v>
      </c>
      <c r="K5" s="18">
        <v>0</v>
      </c>
      <c r="L5" s="18">
        <f>SUM(C5:K5)</f>
        <v>295</v>
      </c>
      <c r="M5" s="18">
        <f>COUNT(C5:K5)</f>
        <v>9</v>
      </c>
      <c r="N5" s="18">
        <v>3</v>
      </c>
    </row>
    <row r="6" spans="1:14" x14ac:dyDescent="0.25">
      <c r="A6" s="19" t="s">
        <v>522</v>
      </c>
      <c r="B6" s="18">
        <f>SUM(LARGE((I6,C6,D6,E6,F6,G6,H6,J6, K6),{1,2,3,4,5}))</f>
        <v>100</v>
      </c>
      <c r="C6" s="18">
        <v>0</v>
      </c>
      <c r="D6" s="18">
        <v>0</v>
      </c>
      <c r="E6" s="18">
        <v>0</v>
      </c>
      <c r="F6" s="18">
        <v>0</v>
      </c>
      <c r="G6" s="18">
        <v>100</v>
      </c>
      <c r="H6" s="18">
        <v>0</v>
      </c>
      <c r="I6" s="18">
        <v>0</v>
      </c>
      <c r="J6" s="18">
        <v>0</v>
      </c>
      <c r="K6" s="18">
        <v>0</v>
      </c>
      <c r="L6" s="18">
        <f>SUM(C6:K6)</f>
        <v>100</v>
      </c>
      <c r="M6" s="18">
        <f>COUNT(C6:K6)</f>
        <v>9</v>
      </c>
      <c r="N6" s="18">
        <v>1</v>
      </c>
    </row>
    <row r="7" spans="1:14" x14ac:dyDescent="0.25">
      <c r="A7" s="17" t="s">
        <v>583</v>
      </c>
      <c r="B7" s="18">
        <v>99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99</v>
      </c>
      <c r="J7" s="18">
        <v>0</v>
      </c>
      <c r="K7" s="18">
        <v>0</v>
      </c>
      <c r="L7" s="18">
        <f>SUM(C7:K7)</f>
        <v>99</v>
      </c>
      <c r="M7" s="18">
        <f>COUNT(C7:K7)</f>
        <v>9</v>
      </c>
      <c r="N7" s="18">
        <v>0</v>
      </c>
    </row>
    <row r="8" spans="1:14" x14ac:dyDescent="0.25">
      <c r="A8" s="19"/>
      <c r="B8" s="18">
        <f>SUM(LARGE((I8,C8,D8,E8,F8,G8,H8,J8, K8),{1,2,3,4,5}))</f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f>SUM(C8:K8)</f>
        <v>0</v>
      </c>
      <c r="M8" s="18">
        <f>COUNT(C8:K8)</f>
        <v>9</v>
      </c>
      <c r="N8" s="18">
        <v>0</v>
      </c>
    </row>
    <row r="9" spans="1:14" x14ac:dyDescent="0.25">
      <c r="A9" s="17"/>
      <c r="B9" s="18">
        <f>SUM(LARGE((I9,C9,D9,E9,F9,G9,H9,J9, K9),{1,2,3,4,5}))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f>SUM(C9:K9)</f>
        <v>0</v>
      </c>
      <c r="M9" s="18">
        <f>COUNT(C9:K9)</f>
        <v>9</v>
      </c>
      <c r="N9" s="18">
        <v>0</v>
      </c>
    </row>
    <row r="10" spans="1:14" x14ac:dyDescent="0.25">
      <c r="A10" s="17"/>
      <c r="B10" s="18">
        <f>SUM(LARGE((I10,C10,D10,E10,F10,G10,H10,J10, K10),{1,2,3,4,5}))</f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SUM(C10:K10)</f>
        <v>0</v>
      </c>
      <c r="M10" s="18">
        <f>COUNT(C10:K10)</f>
        <v>9</v>
      </c>
      <c r="N10" s="18">
        <v>0</v>
      </c>
    </row>
    <row r="11" spans="1:14" x14ac:dyDescent="0.25">
      <c r="A11" s="20"/>
      <c r="B11" s="18">
        <f>SUM(LARGE((I11,C11,D11,E11,F11,G11,H11,J11, K11),{1,2,3,4,5}))</f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>SUM(C11:K11)</f>
        <v>0</v>
      </c>
      <c r="M11" s="18">
        <f>COUNT(C11:K11)</f>
        <v>9</v>
      </c>
      <c r="N11" s="18">
        <v>0</v>
      </c>
    </row>
    <row r="12" spans="1:14" x14ac:dyDescent="0.25">
      <c r="B12" s="18">
        <f>SUM(LARGE((I12,C12,D12,E12,F12,G12,H12,J12, K12),{1,2,3,4,5}))</f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>SUM(C12:K12)</f>
        <v>0</v>
      </c>
      <c r="M12" s="18">
        <f>COUNT(C12:K12)</f>
        <v>9</v>
      </c>
      <c r="N12" s="18">
        <v>0</v>
      </c>
    </row>
    <row r="13" spans="1:14" x14ac:dyDescent="0.25">
      <c r="A13" s="17"/>
      <c r="B13" s="18">
        <f>SUM(LARGE((I13,C13,D13,E13,F13,G13,H13,J13, K13),{1,2,3,4,5}))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>SUM(C13:K13)</f>
        <v>0</v>
      </c>
      <c r="M13" s="18">
        <f>COUNT(C13:K13)</f>
        <v>9</v>
      </c>
      <c r="N13" s="18">
        <v>0</v>
      </c>
    </row>
    <row r="14" spans="1:14" x14ac:dyDescent="0.25">
      <c r="A14" s="19"/>
      <c r="B14" s="18">
        <f>SUM(LARGE((I14,C14,D14,E14,F14,G14,H14,J14, K14),{1,2,3,4,5}))</f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>SUM(C14:K14)</f>
        <v>0</v>
      </c>
      <c r="M14" s="18">
        <f>COUNT(C14:K14)</f>
        <v>9</v>
      </c>
      <c r="N14" s="18">
        <v>0</v>
      </c>
    </row>
    <row r="15" spans="1:14" x14ac:dyDescent="0.25">
      <c r="A15" s="19"/>
      <c r="B15" s="18">
        <f>SUM(LARGE((I15,C15,D15,E15,F15,G15,H15,J15, K15),{1,2,3,4,5}))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f>SUM(C15:K15)</f>
        <v>0</v>
      </c>
      <c r="M15" s="18">
        <f>COUNT(C15:K15)</f>
        <v>9</v>
      </c>
      <c r="N15" s="18">
        <v>0</v>
      </c>
    </row>
    <row r="16" spans="1:14" x14ac:dyDescent="0.25">
      <c r="A16" s="19"/>
      <c r="B16" s="18">
        <f>SUM(LARGE((I16,C16,D16,E16,F16,G16,H16,J16, K16),{1,2,3,4,5}))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SUM(C16:K16)</f>
        <v>0</v>
      </c>
      <c r="M16" s="18">
        <f>COUNT(C16:K16)</f>
        <v>9</v>
      </c>
      <c r="N16" s="18">
        <v>0</v>
      </c>
    </row>
    <row r="17" spans="1:14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20" spans="1:14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0"/>
      <c r="B21" s="20"/>
      <c r="C21" s="20"/>
      <c r="D21" s="20"/>
      <c r="E21" s="21"/>
      <c r="F21" s="20"/>
      <c r="G21" s="21"/>
      <c r="H21" s="20"/>
      <c r="I21" s="21"/>
      <c r="J21" s="20"/>
      <c r="K21" s="20"/>
      <c r="L21" s="20"/>
      <c r="M21" s="20"/>
      <c r="N21" s="20"/>
    </row>
    <row r="22" spans="1:14" x14ac:dyDescent="0.25">
      <c r="A22" s="20"/>
      <c r="B22" s="20"/>
      <c r="C22" s="20"/>
      <c r="D22" s="20"/>
      <c r="E22" s="21"/>
      <c r="F22" s="20"/>
      <c r="G22" s="21"/>
      <c r="H22" s="20"/>
      <c r="I22" s="21"/>
      <c r="J22" s="20"/>
      <c r="K22" s="20"/>
      <c r="L22" s="20"/>
      <c r="M22" s="20"/>
      <c r="N22" s="20"/>
    </row>
    <row r="23" spans="1:14" x14ac:dyDescent="0.25">
      <c r="A23" s="20"/>
      <c r="B23" s="20"/>
      <c r="C23" s="20"/>
      <c r="D23" s="20"/>
      <c r="E23" s="21"/>
      <c r="F23" s="20"/>
      <c r="G23" s="21"/>
      <c r="H23" s="20"/>
      <c r="I23" s="21"/>
      <c r="J23" s="20"/>
      <c r="K23" s="20"/>
      <c r="L23" s="20"/>
      <c r="M23" s="20"/>
      <c r="N23" s="20"/>
    </row>
    <row r="24" spans="1:14" x14ac:dyDescent="0.25">
      <c r="A24" s="20"/>
      <c r="B24" s="20"/>
      <c r="C24" s="20"/>
      <c r="D24" s="20"/>
      <c r="E24" s="21"/>
      <c r="F24" s="20"/>
      <c r="G24" s="21"/>
      <c r="H24" s="20"/>
      <c r="I24" s="21"/>
      <c r="J24" s="20"/>
      <c r="K24" s="20"/>
      <c r="L24" s="20"/>
      <c r="M24" s="20"/>
      <c r="N24" s="20"/>
    </row>
    <row r="25" spans="1:14" x14ac:dyDescent="0.25">
      <c r="A25" s="20"/>
      <c r="B25" s="20"/>
      <c r="C25" s="20"/>
      <c r="D25" s="20"/>
      <c r="E25" s="21"/>
      <c r="F25" s="20"/>
      <c r="G25" s="21"/>
      <c r="H25" s="20"/>
      <c r="I25" s="21"/>
      <c r="J25" s="20"/>
      <c r="K25" s="20"/>
      <c r="L25" s="20"/>
      <c r="M25" s="20"/>
      <c r="N25" s="20"/>
    </row>
    <row r="26" spans="1:14" x14ac:dyDescent="0.25">
      <c r="A26" s="20"/>
      <c r="B26" s="20"/>
      <c r="C26" s="20"/>
      <c r="D26" s="20"/>
      <c r="E26" s="21"/>
      <c r="F26" s="20"/>
      <c r="G26" s="21"/>
      <c r="H26" s="20"/>
      <c r="I26" s="21"/>
      <c r="J26" s="20"/>
      <c r="K26" s="20"/>
      <c r="L26" s="20"/>
      <c r="M26" s="20"/>
      <c r="N26" s="20"/>
    </row>
    <row r="27" spans="1:14" x14ac:dyDescent="0.25">
      <c r="E27" s="22"/>
      <c r="G27" s="22"/>
      <c r="I27" s="22"/>
    </row>
  </sheetData>
  <sortState ref="A4:N27">
    <sortCondition descending="1" ref="B3:B27"/>
  </sortState>
  <mergeCells count="14">
    <mergeCell ref="F1:F2"/>
    <mergeCell ref="N1:N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157"/>
  <sheetViews>
    <sheetView workbookViewId="0"/>
  </sheetViews>
  <sheetFormatPr defaultColWidth="8.85546875" defaultRowHeight="15.75" x14ac:dyDescent="0.25"/>
  <cols>
    <col min="1" max="1" width="8.7109375" style="13" customWidth="1"/>
    <col min="2" max="2" width="8.42578125" style="13" customWidth="1"/>
    <col min="3" max="3" width="24" style="14" customWidth="1"/>
    <col min="4" max="4" width="35.42578125" style="14" customWidth="1"/>
    <col min="5" max="5" width="8.42578125" style="13" customWidth="1"/>
    <col min="6" max="6" width="8" style="15" customWidth="1"/>
    <col min="7" max="7" width="12.140625" style="15" customWidth="1"/>
    <col min="8" max="8" width="24.28515625" style="14" customWidth="1"/>
    <col min="9" max="255" width="8.85546875" style="14" customWidth="1"/>
    <col min="256" max="16384" width="8.85546875" style="4"/>
  </cols>
  <sheetData>
    <row r="1" spans="1:8" s="4" customFormat="1" ht="18.600000000000001" customHeight="1" x14ac:dyDescent="0.25">
      <c r="A1" s="1" t="s">
        <v>29</v>
      </c>
      <c r="B1" s="1" t="s">
        <v>55</v>
      </c>
      <c r="C1" s="2" t="s">
        <v>7</v>
      </c>
      <c r="D1" s="2" t="s">
        <v>8</v>
      </c>
      <c r="E1" s="1" t="s">
        <v>30</v>
      </c>
      <c r="F1" s="3" t="s">
        <v>31</v>
      </c>
      <c r="G1" s="3" t="s">
        <v>6</v>
      </c>
      <c r="H1" s="2" t="s">
        <v>32</v>
      </c>
    </row>
    <row r="2" spans="1:8" s="4" customFormat="1" ht="18.600000000000001" customHeight="1" x14ac:dyDescent="0.25">
      <c r="A2" s="5">
        <v>1</v>
      </c>
      <c r="B2" s="5">
        <v>227</v>
      </c>
      <c r="C2" s="2" t="s">
        <v>56</v>
      </c>
      <c r="D2" s="2" t="s">
        <v>57</v>
      </c>
      <c r="E2" s="1" t="s">
        <v>11</v>
      </c>
      <c r="F2" s="3" t="s">
        <v>33</v>
      </c>
      <c r="G2" s="6">
        <v>1.7164351851851851E-2</v>
      </c>
      <c r="H2" s="2" t="s">
        <v>34</v>
      </c>
    </row>
    <row r="3" spans="1:8" s="4" customFormat="1" ht="18.600000000000001" customHeight="1" x14ac:dyDescent="0.25">
      <c r="A3" s="5">
        <v>2</v>
      </c>
      <c r="B3" s="5">
        <v>214</v>
      </c>
      <c r="C3" s="2" t="s">
        <v>58</v>
      </c>
      <c r="D3" s="7"/>
      <c r="E3" s="1" t="s">
        <v>11</v>
      </c>
      <c r="F3" s="3" t="s">
        <v>9</v>
      </c>
      <c r="G3" s="6">
        <v>1.728009259259259E-2</v>
      </c>
      <c r="H3" s="2" t="s">
        <v>35</v>
      </c>
    </row>
    <row r="4" spans="1:8" s="4" customFormat="1" ht="18.600000000000001" customHeight="1" x14ac:dyDescent="0.25">
      <c r="A4" s="5">
        <v>3</v>
      </c>
      <c r="B4" s="5">
        <v>196</v>
      </c>
      <c r="C4" s="2" t="s">
        <v>59</v>
      </c>
      <c r="D4" s="2" t="s">
        <v>60</v>
      </c>
      <c r="E4" s="1" t="s">
        <v>11</v>
      </c>
      <c r="F4" s="8">
        <v>40</v>
      </c>
      <c r="G4" s="6">
        <v>1.8379629629629631E-2</v>
      </c>
      <c r="H4" s="2" t="s">
        <v>61</v>
      </c>
    </row>
    <row r="5" spans="1:8" s="4" customFormat="1" ht="18.600000000000001" customHeight="1" x14ac:dyDescent="0.25">
      <c r="A5" s="5">
        <v>4</v>
      </c>
      <c r="B5" s="5">
        <v>218</v>
      </c>
      <c r="C5" s="2" t="s">
        <v>20</v>
      </c>
      <c r="D5" s="2" t="s">
        <v>21</v>
      </c>
      <c r="E5" s="1" t="s">
        <v>11</v>
      </c>
      <c r="F5" s="3" t="s">
        <v>33</v>
      </c>
      <c r="G5" s="6">
        <v>1.8379629629629631E-2</v>
      </c>
      <c r="H5" s="7"/>
    </row>
    <row r="6" spans="1:8" s="4" customFormat="1" ht="18.600000000000001" customHeight="1" x14ac:dyDescent="0.25">
      <c r="A6" s="5">
        <v>5</v>
      </c>
      <c r="B6" s="5">
        <v>186</v>
      </c>
      <c r="C6" s="2" t="s">
        <v>50</v>
      </c>
      <c r="D6" s="2" t="s">
        <v>12</v>
      </c>
      <c r="E6" s="1" t="s">
        <v>11</v>
      </c>
      <c r="F6" s="3" t="s">
        <v>33</v>
      </c>
      <c r="G6" s="6">
        <v>1.8402777777777778E-2</v>
      </c>
      <c r="H6" s="7"/>
    </row>
    <row r="7" spans="1:8" s="4" customFormat="1" ht="18.600000000000001" customHeight="1" x14ac:dyDescent="0.25">
      <c r="A7" s="5">
        <v>6</v>
      </c>
      <c r="B7" s="5">
        <v>212</v>
      </c>
      <c r="C7" s="2" t="s">
        <v>62</v>
      </c>
      <c r="D7" s="7"/>
      <c r="E7" s="1" t="s">
        <v>11</v>
      </c>
      <c r="F7" s="3" t="s">
        <v>33</v>
      </c>
      <c r="G7" s="6">
        <v>1.8726851851851849E-2</v>
      </c>
      <c r="H7" s="7"/>
    </row>
    <row r="8" spans="1:8" s="4" customFormat="1" ht="18.600000000000001" customHeight="1" x14ac:dyDescent="0.25">
      <c r="A8" s="5">
        <v>7</v>
      </c>
      <c r="B8" s="5">
        <v>191</v>
      </c>
      <c r="C8" s="2" t="s">
        <v>63</v>
      </c>
      <c r="D8" s="7"/>
      <c r="E8" s="1" t="s">
        <v>11</v>
      </c>
      <c r="F8" s="8" t="s">
        <v>33</v>
      </c>
      <c r="G8" s="6">
        <v>1.8854166666666668E-2</v>
      </c>
      <c r="H8" s="2"/>
    </row>
    <row r="9" spans="1:8" s="4" customFormat="1" ht="18.600000000000001" customHeight="1" x14ac:dyDescent="0.25">
      <c r="A9" s="5">
        <v>8</v>
      </c>
      <c r="B9" s="5">
        <v>209</v>
      </c>
      <c r="C9" s="2" t="s">
        <v>1</v>
      </c>
      <c r="D9" s="2" t="s">
        <v>64</v>
      </c>
      <c r="E9" s="1" t="s">
        <v>11</v>
      </c>
      <c r="F9" s="8">
        <v>40</v>
      </c>
      <c r="G9" s="6">
        <v>1.8900462962962959E-2</v>
      </c>
      <c r="H9" s="2" t="s">
        <v>65</v>
      </c>
    </row>
    <row r="10" spans="1:8" s="4" customFormat="1" ht="18.600000000000001" customHeight="1" x14ac:dyDescent="0.25">
      <c r="A10" s="5">
        <v>9</v>
      </c>
      <c r="B10" s="5">
        <v>208</v>
      </c>
      <c r="C10" s="2" t="s">
        <v>54</v>
      </c>
      <c r="D10" s="2" t="s">
        <v>64</v>
      </c>
      <c r="E10" s="1" t="s">
        <v>11</v>
      </c>
      <c r="F10" s="8">
        <v>50</v>
      </c>
      <c r="G10" s="6">
        <v>1.924768518518518E-2</v>
      </c>
      <c r="H10" s="2" t="s">
        <v>66</v>
      </c>
    </row>
    <row r="11" spans="1:8" s="4" customFormat="1" ht="18.600000000000001" customHeight="1" x14ac:dyDescent="0.25">
      <c r="A11" s="5">
        <v>10</v>
      </c>
      <c r="B11" s="5">
        <v>188</v>
      </c>
      <c r="C11" s="2" t="s">
        <v>38</v>
      </c>
      <c r="D11" s="2" t="s">
        <v>12</v>
      </c>
      <c r="E11" s="1" t="s">
        <v>11</v>
      </c>
      <c r="F11" s="8">
        <v>40</v>
      </c>
      <c r="G11" s="6">
        <v>1.9259259259259261E-2</v>
      </c>
      <c r="H11" s="7"/>
    </row>
    <row r="12" spans="1:8" s="4" customFormat="1" ht="18.600000000000001" customHeight="1" x14ac:dyDescent="0.25">
      <c r="A12" s="5">
        <v>11</v>
      </c>
      <c r="B12" s="5">
        <v>230</v>
      </c>
      <c r="C12" s="2" t="s">
        <v>67</v>
      </c>
      <c r="D12" s="2" t="s">
        <v>12</v>
      </c>
      <c r="E12" s="1" t="s">
        <v>11</v>
      </c>
      <c r="F12" s="8">
        <v>40</v>
      </c>
      <c r="G12" s="6">
        <v>1.9293981481481481E-2</v>
      </c>
      <c r="H12" s="7"/>
    </row>
    <row r="13" spans="1:8" s="4" customFormat="1" ht="18.600000000000001" customHeight="1" x14ac:dyDescent="0.25">
      <c r="A13" s="5">
        <v>12</v>
      </c>
      <c r="B13" s="5">
        <v>182</v>
      </c>
      <c r="C13" s="2" t="s">
        <v>17</v>
      </c>
      <c r="D13" s="2" t="s">
        <v>15</v>
      </c>
      <c r="E13" s="1" t="s">
        <v>11</v>
      </c>
      <c r="F13" s="8">
        <v>50</v>
      </c>
      <c r="G13" s="6">
        <v>1.938657407407407E-2</v>
      </c>
      <c r="H13" s="7"/>
    </row>
    <row r="14" spans="1:8" s="4" customFormat="1" ht="18.600000000000001" customHeight="1" x14ac:dyDescent="0.25">
      <c r="A14" s="5">
        <v>13</v>
      </c>
      <c r="B14" s="5">
        <v>201</v>
      </c>
      <c r="C14" s="2" t="s">
        <v>68</v>
      </c>
      <c r="D14" s="2" t="s">
        <v>12</v>
      </c>
      <c r="E14" s="1" t="s">
        <v>11</v>
      </c>
      <c r="F14" s="8">
        <v>40</v>
      </c>
      <c r="G14" s="6">
        <v>1.939814814814815E-2</v>
      </c>
      <c r="H14" s="7"/>
    </row>
    <row r="15" spans="1:8" s="4" customFormat="1" ht="18.600000000000001" customHeight="1" x14ac:dyDescent="0.25">
      <c r="A15" s="5">
        <v>14</v>
      </c>
      <c r="B15" s="5">
        <v>187</v>
      </c>
      <c r="C15" s="2" t="s">
        <v>19</v>
      </c>
      <c r="D15" s="2" t="s">
        <v>12</v>
      </c>
      <c r="E15" s="1" t="s">
        <v>13</v>
      </c>
      <c r="F15" s="8">
        <v>40</v>
      </c>
      <c r="G15" s="6">
        <v>1.9421296296296301E-2</v>
      </c>
      <c r="H15" s="2" t="s">
        <v>37</v>
      </c>
    </row>
    <row r="16" spans="1:8" s="4" customFormat="1" ht="18.600000000000001" customHeight="1" x14ac:dyDescent="0.25">
      <c r="A16" s="5">
        <v>15</v>
      </c>
      <c r="B16" s="5">
        <v>222</v>
      </c>
      <c r="C16" s="2" t="s">
        <v>69</v>
      </c>
      <c r="D16" s="2" t="s">
        <v>70</v>
      </c>
      <c r="E16" s="1" t="s">
        <v>11</v>
      </c>
      <c r="F16" s="8">
        <v>40</v>
      </c>
      <c r="G16" s="6">
        <v>1.9432870370370371E-2</v>
      </c>
      <c r="H16" s="7"/>
    </row>
    <row r="17" spans="1:8" s="4" customFormat="1" ht="18.600000000000001" customHeight="1" x14ac:dyDescent="0.25">
      <c r="A17" s="5">
        <v>16</v>
      </c>
      <c r="B17" s="5">
        <v>223</v>
      </c>
      <c r="C17" s="2" t="s">
        <v>36</v>
      </c>
      <c r="D17" s="7"/>
      <c r="E17" s="1" t="s">
        <v>11</v>
      </c>
      <c r="F17" s="8">
        <v>40</v>
      </c>
      <c r="G17" s="6">
        <v>1.9456018518518518E-2</v>
      </c>
      <c r="H17" s="7"/>
    </row>
    <row r="18" spans="1:8" s="4" customFormat="1" ht="18.600000000000001" customHeight="1" x14ac:dyDescent="0.25">
      <c r="A18" s="5">
        <v>17</v>
      </c>
      <c r="B18" s="5">
        <v>213</v>
      </c>
      <c r="C18" s="2" t="s">
        <v>71</v>
      </c>
      <c r="D18" s="2" t="s">
        <v>72</v>
      </c>
      <c r="E18" s="1" t="s">
        <v>11</v>
      </c>
      <c r="F18" s="8">
        <v>40</v>
      </c>
      <c r="G18" s="6">
        <v>1.953703703703704E-2</v>
      </c>
      <c r="H18" s="7"/>
    </row>
    <row r="19" spans="1:8" s="4" customFormat="1" ht="18.600000000000001" customHeight="1" x14ac:dyDescent="0.25">
      <c r="A19" s="5">
        <v>18</v>
      </c>
      <c r="B19" s="5">
        <v>244</v>
      </c>
      <c r="C19" s="2" t="s">
        <v>73</v>
      </c>
      <c r="D19" s="2" t="s">
        <v>64</v>
      </c>
      <c r="E19" s="1" t="s">
        <v>11</v>
      </c>
      <c r="F19" s="8">
        <v>40</v>
      </c>
      <c r="G19" s="6">
        <v>1.967592592592593E-2</v>
      </c>
      <c r="H19" s="7"/>
    </row>
    <row r="20" spans="1:8" s="4" customFormat="1" ht="18.600000000000001" customHeight="1" x14ac:dyDescent="0.25">
      <c r="A20" s="5">
        <v>19</v>
      </c>
      <c r="B20" s="5">
        <v>193</v>
      </c>
      <c r="C20" s="2" t="s">
        <v>74</v>
      </c>
      <c r="D20" s="2" t="s">
        <v>64</v>
      </c>
      <c r="E20" s="1" t="s">
        <v>11</v>
      </c>
      <c r="F20" s="8">
        <v>40</v>
      </c>
      <c r="G20" s="6">
        <v>1.9710648148148151E-2</v>
      </c>
      <c r="H20" s="7"/>
    </row>
    <row r="21" spans="1:8" s="4" customFormat="1" ht="18.600000000000001" customHeight="1" x14ac:dyDescent="0.25">
      <c r="A21" s="5">
        <v>20</v>
      </c>
      <c r="B21" s="5">
        <v>229</v>
      </c>
      <c r="C21" s="2" t="s">
        <v>75</v>
      </c>
      <c r="D21" s="2" t="s">
        <v>64</v>
      </c>
      <c r="E21" s="1" t="s">
        <v>11</v>
      </c>
      <c r="F21" s="8">
        <v>40</v>
      </c>
      <c r="G21" s="6">
        <v>1.9745370370370371E-2</v>
      </c>
      <c r="H21" s="7"/>
    </row>
    <row r="22" spans="1:8" s="4" customFormat="1" ht="18.600000000000001" customHeight="1" x14ac:dyDescent="0.25">
      <c r="A22" s="5">
        <v>21</v>
      </c>
      <c r="B22" s="5">
        <v>232</v>
      </c>
      <c r="C22" s="2" t="s">
        <v>76</v>
      </c>
      <c r="D22" s="7"/>
      <c r="E22" s="1" t="s">
        <v>11</v>
      </c>
      <c r="F22" s="3" t="s">
        <v>33</v>
      </c>
      <c r="G22" s="6">
        <v>1.9780092592592589E-2</v>
      </c>
      <c r="H22" s="7"/>
    </row>
    <row r="23" spans="1:8" s="4" customFormat="1" ht="18.600000000000001" customHeight="1" x14ac:dyDescent="0.25">
      <c r="A23" s="5">
        <v>22</v>
      </c>
      <c r="B23" s="5">
        <v>237</v>
      </c>
      <c r="C23" s="2" t="s">
        <v>77</v>
      </c>
      <c r="D23" s="7"/>
      <c r="E23" s="1" t="s">
        <v>11</v>
      </c>
      <c r="F23" s="3" t="s">
        <v>9</v>
      </c>
      <c r="G23" s="6">
        <v>1.9930555555555559E-2</v>
      </c>
      <c r="H23" s="2" t="s">
        <v>78</v>
      </c>
    </row>
    <row r="24" spans="1:8" s="4" customFormat="1" ht="18.600000000000001" customHeight="1" x14ac:dyDescent="0.25">
      <c r="A24" s="5">
        <v>23</v>
      </c>
      <c r="B24" s="5">
        <v>195</v>
      </c>
      <c r="C24" s="2" t="s">
        <v>79</v>
      </c>
      <c r="D24" s="2" t="s">
        <v>80</v>
      </c>
      <c r="E24" s="1" t="s">
        <v>11</v>
      </c>
      <c r="F24" s="8">
        <v>40</v>
      </c>
      <c r="G24" s="6">
        <v>2.0381944444444449E-2</v>
      </c>
      <c r="H24" s="7"/>
    </row>
    <row r="25" spans="1:8" s="4" customFormat="1" ht="18.600000000000001" customHeight="1" x14ac:dyDescent="0.25">
      <c r="A25" s="5">
        <v>24</v>
      </c>
      <c r="B25" s="5">
        <v>189</v>
      </c>
      <c r="C25" s="2" t="s">
        <v>39</v>
      </c>
      <c r="D25" s="7"/>
      <c r="E25" s="1" t="s">
        <v>11</v>
      </c>
      <c r="F25" s="3" t="s">
        <v>33</v>
      </c>
      <c r="G25" s="6">
        <v>2.0462962962962961E-2</v>
      </c>
      <c r="H25" s="7"/>
    </row>
    <row r="26" spans="1:8" s="4" customFormat="1" ht="18.600000000000001" customHeight="1" x14ac:dyDescent="0.25">
      <c r="A26" s="5">
        <v>25</v>
      </c>
      <c r="B26" s="5">
        <v>178</v>
      </c>
      <c r="C26" s="2" t="s">
        <v>81</v>
      </c>
      <c r="D26" s="2" t="s">
        <v>15</v>
      </c>
      <c r="E26" s="1" t="s">
        <v>11</v>
      </c>
      <c r="F26" s="8">
        <v>50</v>
      </c>
      <c r="G26" s="6">
        <v>2.05787037037037E-2</v>
      </c>
      <c r="H26" s="7"/>
    </row>
    <row r="27" spans="1:8" s="4" customFormat="1" ht="18.600000000000001" customHeight="1" x14ac:dyDescent="0.25">
      <c r="A27" s="5">
        <v>26</v>
      </c>
      <c r="B27" s="5">
        <v>231</v>
      </c>
      <c r="C27" s="2" t="s">
        <v>82</v>
      </c>
      <c r="D27" s="2" t="s">
        <v>12</v>
      </c>
      <c r="E27" s="1" t="s">
        <v>11</v>
      </c>
      <c r="F27" s="3" t="s">
        <v>33</v>
      </c>
      <c r="G27" s="6">
        <v>2.08912037037037E-2</v>
      </c>
      <c r="H27" s="7"/>
    </row>
    <row r="28" spans="1:8" s="4" customFormat="1" ht="18.600000000000001" customHeight="1" x14ac:dyDescent="0.25">
      <c r="A28" s="5">
        <v>27</v>
      </c>
      <c r="B28" s="5">
        <v>228</v>
      </c>
      <c r="C28" s="2" t="s">
        <v>83</v>
      </c>
      <c r="D28" s="2" t="s">
        <v>51</v>
      </c>
      <c r="E28" s="1" t="s">
        <v>11</v>
      </c>
      <c r="F28" s="3" t="s">
        <v>33</v>
      </c>
      <c r="G28" s="6">
        <v>2.0937500000000001E-2</v>
      </c>
      <c r="H28" s="7"/>
    </row>
    <row r="29" spans="1:8" s="4" customFormat="1" ht="18.600000000000001" customHeight="1" x14ac:dyDescent="0.25">
      <c r="A29" s="5">
        <v>28</v>
      </c>
      <c r="B29" s="5">
        <v>215</v>
      </c>
      <c r="C29" s="2" t="s">
        <v>84</v>
      </c>
      <c r="D29" s="2" t="s">
        <v>85</v>
      </c>
      <c r="E29" s="1" t="s">
        <v>11</v>
      </c>
      <c r="F29" s="8">
        <v>40</v>
      </c>
      <c r="G29" s="6">
        <v>2.1087962962962961E-2</v>
      </c>
      <c r="H29" s="7"/>
    </row>
    <row r="30" spans="1:8" s="4" customFormat="1" ht="18.600000000000001" customHeight="1" x14ac:dyDescent="0.25">
      <c r="A30" s="5">
        <v>29</v>
      </c>
      <c r="B30" s="5">
        <v>192</v>
      </c>
      <c r="C30" s="2" t="s">
        <v>86</v>
      </c>
      <c r="D30" s="7"/>
      <c r="E30" s="1" t="s">
        <v>11</v>
      </c>
      <c r="F30" s="8">
        <v>40</v>
      </c>
      <c r="G30" s="6">
        <v>2.1157407407407409E-2</v>
      </c>
      <c r="H30" s="9"/>
    </row>
    <row r="31" spans="1:8" s="4" customFormat="1" ht="18.600000000000001" customHeight="1" x14ac:dyDescent="0.25">
      <c r="A31" s="5">
        <v>30</v>
      </c>
      <c r="B31" s="5">
        <v>245</v>
      </c>
      <c r="C31" s="2" t="s">
        <v>87</v>
      </c>
      <c r="D31" s="2" t="s">
        <v>64</v>
      </c>
      <c r="E31" s="1" t="s">
        <v>11</v>
      </c>
      <c r="F31" s="8">
        <v>40</v>
      </c>
      <c r="G31" s="10">
        <v>2.116898148148148E-2</v>
      </c>
      <c r="H31" s="11"/>
    </row>
    <row r="32" spans="1:8" s="4" customFormat="1" ht="18.600000000000001" customHeight="1" x14ac:dyDescent="0.25">
      <c r="A32" s="5">
        <v>31</v>
      </c>
      <c r="B32" s="5">
        <v>219</v>
      </c>
      <c r="C32" s="2" t="s">
        <v>88</v>
      </c>
      <c r="D32" s="2" t="s">
        <v>64</v>
      </c>
      <c r="E32" s="1" t="s">
        <v>13</v>
      </c>
      <c r="F32" s="8">
        <v>40</v>
      </c>
      <c r="G32" s="6">
        <v>2.1354166666666671E-2</v>
      </c>
      <c r="H32" s="12" t="s">
        <v>89</v>
      </c>
    </row>
    <row r="33" spans="1:8" s="4" customFormat="1" ht="18.600000000000001" customHeight="1" x14ac:dyDescent="0.25">
      <c r="A33" s="5">
        <v>32</v>
      </c>
      <c r="B33" s="5">
        <v>203</v>
      </c>
      <c r="C33" s="2" t="s">
        <v>40</v>
      </c>
      <c r="D33" s="2" t="s">
        <v>12</v>
      </c>
      <c r="E33" s="1" t="s">
        <v>11</v>
      </c>
      <c r="F33" s="3" t="s">
        <v>33</v>
      </c>
      <c r="G33" s="6">
        <v>2.1377314814814811E-2</v>
      </c>
      <c r="H33" s="7"/>
    </row>
    <row r="34" spans="1:8" s="4" customFormat="1" ht="18.600000000000001" customHeight="1" x14ac:dyDescent="0.25">
      <c r="A34" s="5">
        <v>33</v>
      </c>
      <c r="B34" s="5">
        <v>241</v>
      </c>
      <c r="C34" s="2" t="s">
        <v>44</v>
      </c>
      <c r="D34" s="7"/>
      <c r="E34" s="1" t="s">
        <v>11</v>
      </c>
      <c r="F34" s="8">
        <v>40</v>
      </c>
      <c r="G34" s="6">
        <v>2.1736111111111109E-2</v>
      </c>
      <c r="H34" s="7"/>
    </row>
    <row r="35" spans="1:8" s="4" customFormat="1" ht="18.600000000000001" customHeight="1" x14ac:dyDescent="0.25">
      <c r="A35" s="5">
        <v>34</v>
      </c>
      <c r="B35" s="5">
        <v>184</v>
      </c>
      <c r="C35" s="2" t="s">
        <v>90</v>
      </c>
      <c r="D35" s="2" t="s">
        <v>12</v>
      </c>
      <c r="E35" s="1" t="s">
        <v>13</v>
      </c>
      <c r="F35" s="3" t="s">
        <v>33</v>
      </c>
      <c r="G35" s="6">
        <v>2.2025462962962958E-2</v>
      </c>
      <c r="H35" s="2" t="s">
        <v>91</v>
      </c>
    </row>
    <row r="36" spans="1:8" s="4" customFormat="1" ht="18.600000000000001" customHeight="1" x14ac:dyDescent="0.25">
      <c r="A36" s="5">
        <v>35</v>
      </c>
      <c r="B36" s="5">
        <v>190</v>
      </c>
      <c r="C36" s="2" t="s">
        <v>92</v>
      </c>
      <c r="D36" s="7"/>
      <c r="E36" s="1" t="s">
        <v>11</v>
      </c>
      <c r="F36" s="8">
        <v>50</v>
      </c>
      <c r="G36" s="6">
        <v>2.206018518518519E-2</v>
      </c>
      <c r="H36" s="7"/>
    </row>
    <row r="37" spans="1:8" s="4" customFormat="1" ht="18.600000000000001" customHeight="1" x14ac:dyDescent="0.25">
      <c r="A37" s="5">
        <v>36</v>
      </c>
      <c r="B37" s="5">
        <v>194</v>
      </c>
      <c r="C37" s="2" t="s">
        <v>93</v>
      </c>
      <c r="D37" s="7"/>
      <c r="E37" s="1" t="s">
        <v>11</v>
      </c>
      <c r="F37" s="8">
        <v>50</v>
      </c>
      <c r="G37" s="6">
        <v>2.2141203703703701E-2</v>
      </c>
      <c r="H37" s="7"/>
    </row>
    <row r="38" spans="1:8" s="4" customFormat="1" ht="18.600000000000001" customHeight="1" x14ac:dyDescent="0.25">
      <c r="A38" s="5">
        <v>37</v>
      </c>
      <c r="B38" s="5">
        <v>181</v>
      </c>
      <c r="C38" s="2" t="s">
        <v>94</v>
      </c>
      <c r="D38" s="2" t="s">
        <v>95</v>
      </c>
      <c r="E38" s="1" t="s">
        <v>11</v>
      </c>
      <c r="F38" s="3" t="s">
        <v>33</v>
      </c>
      <c r="G38" s="6">
        <v>2.2499999999999999E-2</v>
      </c>
      <c r="H38" s="7"/>
    </row>
    <row r="39" spans="1:8" s="4" customFormat="1" ht="18.600000000000001" customHeight="1" x14ac:dyDescent="0.25">
      <c r="A39" s="5">
        <v>38</v>
      </c>
      <c r="B39" s="5">
        <v>210</v>
      </c>
      <c r="C39" s="2" t="s">
        <v>18</v>
      </c>
      <c r="D39" s="2" t="s">
        <v>10</v>
      </c>
      <c r="E39" s="1" t="s">
        <v>11</v>
      </c>
      <c r="F39" s="3" t="s">
        <v>33</v>
      </c>
      <c r="G39" s="6">
        <v>2.2511574074074069E-2</v>
      </c>
      <c r="H39" s="7"/>
    </row>
    <row r="40" spans="1:8" s="4" customFormat="1" ht="18.600000000000001" customHeight="1" x14ac:dyDescent="0.25">
      <c r="A40" s="5">
        <v>39</v>
      </c>
      <c r="B40" s="5">
        <v>216</v>
      </c>
      <c r="C40" s="2" t="s">
        <v>52</v>
      </c>
      <c r="D40" s="2" t="s">
        <v>12</v>
      </c>
      <c r="E40" s="1" t="s">
        <v>13</v>
      </c>
      <c r="F40" s="8">
        <v>50</v>
      </c>
      <c r="G40" s="6">
        <v>2.268518518518519E-2</v>
      </c>
      <c r="H40" s="2" t="s">
        <v>96</v>
      </c>
    </row>
    <row r="41" spans="1:8" s="4" customFormat="1" ht="18.600000000000001" customHeight="1" x14ac:dyDescent="0.25">
      <c r="A41" s="5">
        <v>40</v>
      </c>
      <c r="B41" s="5">
        <v>251</v>
      </c>
      <c r="C41" s="2" t="s">
        <v>22</v>
      </c>
      <c r="D41" s="2" t="s">
        <v>12</v>
      </c>
      <c r="E41" s="1" t="s">
        <v>11</v>
      </c>
      <c r="F41" s="8">
        <v>40</v>
      </c>
      <c r="G41" s="6">
        <v>2.270833333333333E-2</v>
      </c>
      <c r="H41" s="7"/>
    </row>
    <row r="42" spans="1:8" s="4" customFormat="1" ht="18.600000000000001" customHeight="1" x14ac:dyDescent="0.25">
      <c r="A42" s="5">
        <v>41</v>
      </c>
      <c r="B42" s="5">
        <v>247</v>
      </c>
      <c r="C42" s="2" t="s">
        <v>42</v>
      </c>
      <c r="D42" s="2" t="s">
        <v>12</v>
      </c>
      <c r="E42" s="1" t="s">
        <v>11</v>
      </c>
      <c r="F42" s="3" t="s">
        <v>33</v>
      </c>
      <c r="G42" s="6">
        <v>2.315972222222222E-2</v>
      </c>
      <c r="H42" s="7"/>
    </row>
    <row r="43" spans="1:8" s="4" customFormat="1" ht="18.600000000000001" customHeight="1" x14ac:dyDescent="0.25">
      <c r="A43" s="5">
        <v>42</v>
      </c>
      <c r="B43" s="5">
        <v>217</v>
      </c>
      <c r="C43" s="2" t="s">
        <v>46</v>
      </c>
      <c r="D43" s="2" t="s">
        <v>12</v>
      </c>
      <c r="E43" s="1" t="s">
        <v>13</v>
      </c>
      <c r="F43" s="3" t="s">
        <v>33</v>
      </c>
      <c r="G43" s="6">
        <v>2.3194444444444441E-2</v>
      </c>
      <c r="H43" s="7"/>
    </row>
    <row r="44" spans="1:8" s="4" customFormat="1" ht="18.600000000000001" customHeight="1" x14ac:dyDescent="0.25">
      <c r="A44" s="5">
        <v>43</v>
      </c>
      <c r="B44" s="5">
        <v>202</v>
      </c>
      <c r="C44" s="2" t="s">
        <v>47</v>
      </c>
      <c r="D44" s="2" t="s">
        <v>12</v>
      </c>
      <c r="E44" s="1" t="s">
        <v>11</v>
      </c>
      <c r="F44" s="8">
        <v>60</v>
      </c>
      <c r="G44" s="6">
        <v>2.3240740740740739E-2</v>
      </c>
      <c r="H44" s="2" t="s">
        <v>97</v>
      </c>
    </row>
    <row r="45" spans="1:8" s="4" customFormat="1" ht="18.600000000000001" customHeight="1" x14ac:dyDescent="0.25">
      <c r="A45" s="5">
        <v>44</v>
      </c>
      <c r="B45" s="5">
        <v>225</v>
      </c>
      <c r="C45" s="2" t="s">
        <v>98</v>
      </c>
      <c r="D45" s="7"/>
      <c r="E45" s="1" t="s">
        <v>11</v>
      </c>
      <c r="F45" s="8">
        <v>60</v>
      </c>
      <c r="G45" s="6">
        <v>2.3240740740740739E-2</v>
      </c>
      <c r="H45" s="7"/>
    </row>
    <row r="46" spans="1:8" s="4" customFormat="1" ht="18.600000000000001" customHeight="1" x14ac:dyDescent="0.25">
      <c r="A46" s="5">
        <v>45</v>
      </c>
      <c r="B46" s="5">
        <v>204</v>
      </c>
      <c r="C46" s="2" t="s">
        <v>99</v>
      </c>
      <c r="D46" s="2" t="s">
        <v>12</v>
      </c>
      <c r="E46" s="1" t="s">
        <v>13</v>
      </c>
      <c r="F46" s="3" t="s">
        <v>33</v>
      </c>
      <c r="G46" s="6">
        <v>2.3796296296296301E-2</v>
      </c>
      <c r="H46" s="7"/>
    </row>
    <row r="47" spans="1:8" s="4" customFormat="1" ht="18.600000000000001" customHeight="1" x14ac:dyDescent="0.25">
      <c r="A47" s="5">
        <v>46</v>
      </c>
      <c r="B47" s="5">
        <v>197</v>
      </c>
      <c r="C47" s="2" t="s">
        <v>23</v>
      </c>
      <c r="D47" s="2" t="s">
        <v>60</v>
      </c>
      <c r="E47" s="1" t="s">
        <v>11</v>
      </c>
      <c r="F47" s="8">
        <v>40</v>
      </c>
      <c r="G47" s="6">
        <v>2.3865740740740739E-2</v>
      </c>
      <c r="H47" s="7"/>
    </row>
    <row r="48" spans="1:8" s="4" customFormat="1" ht="18.600000000000001" customHeight="1" x14ac:dyDescent="0.25">
      <c r="A48" s="5">
        <v>47</v>
      </c>
      <c r="B48" s="5">
        <v>206</v>
      </c>
      <c r="C48" s="2" t="s">
        <v>100</v>
      </c>
      <c r="D48" s="2" t="s">
        <v>12</v>
      </c>
      <c r="E48" s="1" t="s">
        <v>13</v>
      </c>
      <c r="F48" s="8">
        <v>50</v>
      </c>
      <c r="G48" s="6">
        <v>2.4016203703703699E-2</v>
      </c>
      <c r="H48" s="7"/>
    </row>
    <row r="49" spans="1:8" s="4" customFormat="1" ht="18.600000000000001" customHeight="1" x14ac:dyDescent="0.25">
      <c r="A49" s="5">
        <v>48</v>
      </c>
      <c r="B49" s="5">
        <v>252</v>
      </c>
      <c r="C49" s="2" t="s">
        <v>41</v>
      </c>
      <c r="D49" s="2" t="s">
        <v>12</v>
      </c>
      <c r="E49" s="1" t="s">
        <v>13</v>
      </c>
      <c r="F49" s="8">
        <v>50</v>
      </c>
      <c r="G49" s="6">
        <v>2.449074074074074E-2</v>
      </c>
      <c r="H49" s="7"/>
    </row>
    <row r="50" spans="1:8" s="4" customFormat="1" ht="18.600000000000001" customHeight="1" x14ac:dyDescent="0.25">
      <c r="A50" s="5">
        <v>49</v>
      </c>
      <c r="B50" s="5">
        <v>211</v>
      </c>
      <c r="C50" s="2" t="s">
        <v>101</v>
      </c>
      <c r="D50" s="2" t="s">
        <v>10</v>
      </c>
      <c r="E50" s="1" t="s">
        <v>11</v>
      </c>
      <c r="F50" s="8"/>
      <c r="G50" s="6">
        <v>2.4525462962962961E-2</v>
      </c>
      <c r="H50" s="7"/>
    </row>
    <row r="51" spans="1:8" s="4" customFormat="1" ht="18.600000000000001" customHeight="1" x14ac:dyDescent="0.25">
      <c r="A51" s="5">
        <v>50</v>
      </c>
      <c r="B51" s="5">
        <v>179</v>
      </c>
      <c r="C51" s="2" t="s">
        <v>102</v>
      </c>
      <c r="D51" s="2" t="s">
        <v>43</v>
      </c>
      <c r="E51" s="1" t="s">
        <v>11</v>
      </c>
      <c r="F51" s="8">
        <v>70</v>
      </c>
      <c r="G51" s="6">
        <v>2.4745370370370369E-2</v>
      </c>
      <c r="H51" s="2" t="s">
        <v>103</v>
      </c>
    </row>
    <row r="52" spans="1:8" s="4" customFormat="1" ht="18.600000000000001" customHeight="1" x14ac:dyDescent="0.25">
      <c r="A52" s="5">
        <v>51</v>
      </c>
      <c r="B52" s="5">
        <v>185</v>
      </c>
      <c r="C52" s="2" t="s">
        <v>104</v>
      </c>
      <c r="D52" s="2" t="s">
        <v>15</v>
      </c>
      <c r="E52" s="1" t="s">
        <v>11</v>
      </c>
      <c r="F52" s="8">
        <v>50</v>
      </c>
      <c r="G52" s="6">
        <v>2.4826388888888891E-2</v>
      </c>
      <c r="H52" s="7"/>
    </row>
    <row r="53" spans="1:8" s="4" customFormat="1" ht="18.600000000000001" customHeight="1" x14ac:dyDescent="0.25">
      <c r="A53" s="5">
        <v>52</v>
      </c>
      <c r="B53" s="5">
        <v>248</v>
      </c>
      <c r="C53" s="2" t="s">
        <v>105</v>
      </c>
      <c r="D53" s="7"/>
      <c r="E53" s="1" t="s">
        <v>11</v>
      </c>
      <c r="F53" s="8">
        <v>60</v>
      </c>
      <c r="G53" s="6">
        <v>2.4826388888888891E-2</v>
      </c>
      <c r="H53" s="7"/>
    </row>
    <row r="54" spans="1:8" s="4" customFormat="1" ht="18.600000000000001" customHeight="1" x14ac:dyDescent="0.25">
      <c r="A54" s="5">
        <v>53</v>
      </c>
      <c r="B54" s="5">
        <v>240</v>
      </c>
      <c r="C54" s="2" t="s">
        <v>106</v>
      </c>
      <c r="D54" s="7"/>
      <c r="E54" s="1" t="s">
        <v>11</v>
      </c>
      <c r="F54" s="8">
        <v>50</v>
      </c>
      <c r="G54" s="6">
        <v>2.4895833333333329E-2</v>
      </c>
      <c r="H54" s="7"/>
    </row>
    <row r="55" spans="1:8" s="4" customFormat="1" ht="18.600000000000001" customHeight="1" x14ac:dyDescent="0.25">
      <c r="A55" s="5">
        <v>54</v>
      </c>
      <c r="B55" s="5">
        <v>224</v>
      </c>
      <c r="C55" s="2" t="s">
        <v>107</v>
      </c>
      <c r="D55" s="2" t="s">
        <v>10</v>
      </c>
      <c r="E55" s="1" t="s">
        <v>11</v>
      </c>
      <c r="F55" s="8">
        <v>40</v>
      </c>
      <c r="G55" s="6">
        <v>2.493055555555556E-2</v>
      </c>
      <c r="H55" s="7"/>
    </row>
    <row r="56" spans="1:8" s="4" customFormat="1" ht="18.600000000000001" customHeight="1" x14ac:dyDescent="0.25">
      <c r="A56" s="5">
        <v>55</v>
      </c>
      <c r="B56" s="5">
        <v>200</v>
      </c>
      <c r="C56" s="2" t="s">
        <v>108</v>
      </c>
      <c r="D56" s="2" t="s">
        <v>95</v>
      </c>
      <c r="E56" s="1" t="s">
        <v>11</v>
      </c>
      <c r="F56" s="8">
        <v>50</v>
      </c>
      <c r="G56" s="6">
        <v>2.5046296296296299E-2</v>
      </c>
      <c r="H56" s="7"/>
    </row>
    <row r="57" spans="1:8" s="4" customFormat="1" ht="18.600000000000001" customHeight="1" x14ac:dyDescent="0.25">
      <c r="A57" s="5">
        <v>56</v>
      </c>
      <c r="B57" s="5">
        <v>226</v>
      </c>
      <c r="C57" s="2" t="s">
        <v>109</v>
      </c>
      <c r="D57" s="2" t="s">
        <v>14</v>
      </c>
      <c r="E57" s="1" t="s">
        <v>11</v>
      </c>
      <c r="F57" s="8">
        <v>70</v>
      </c>
      <c r="G57" s="6">
        <v>2.5057870370370369E-2</v>
      </c>
      <c r="H57" s="7"/>
    </row>
    <row r="58" spans="1:8" s="4" customFormat="1" ht="18.600000000000001" customHeight="1" x14ac:dyDescent="0.25">
      <c r="A58" s="5">
        <v>57</v>
      </c>
      <c r="B58" s="5">
        <v>239</v>
      </c>
      <c r="C58" s="2" t="s">
        <v>45</v>
      </c>
      <c r="D58" s="2" t="s">
        <v>12</v>
      </c>
      <c r="E58" s="1" t="s">
        <v>13</v>
      </c>
      <c r="F58" s="8">
        <v>50</v>
      </c>
      <c r="G58" s="6">
        <v>2.510416666666667E-2</v>
      </c>
      <c r="H58" s="7"/>
    </row>
    <row r="59" spans="1:8" s="4" customFormat="1" ht="18.600000000000001" customHeight="1" x14ac:dyDescent="0.25">
      <c r="A59" s="5">
        <v>58</v>
      </c>
      <c r="B59" s="5">
        <v>183</v>
      </c>
      <c r="C59" s="2" t="s">
        <v>110</v>
      </c>
      <c r="D59" s="2" t="s">
        <v>12</v>
      </c>
      <c r="E59" s="1" t="s">
        <v>13</v>
      </c>
      <c r="F59" s="8">
        <v>50</v>
      </c>
      <c r="G59" s="6">
        <v>2.5185185185185189E-2</v>
      </c>
      <c r="H59" s="7"/>
    </row>
    <row r="60" spans="1:8" s="4" customFormat="1" ht="18.600000000000001" customHeight="1" x14ac:dyDescent="0.25">
      <c r="A60" s="5">
        <v>59</v>
      </c>
      <c r="B60" s="5">
        <v>235</v>
      </c>
      <c r="C60" s="2" t="s">
        <v>111</v>
      </c>
      <c r="D60" s="7"/>
      <c r="E60" s="1" t="s">
        <v>11</v>
      </c>
      <c r="F60" s="8">
        <v>40</v>
      </c>
      <c r="G60" s="6">
        <v>2.5902777777777782E-2</v>
      </c>
      <c r="H60" s="7"/>
    </row>
    <row r="61" spans="1:8" s="4" customFormat="1" ht="18.600000000000001" customHeight="1" x14ac:dyDescent="0.25">
      <c r="A61" s="5">
        <v>60</v>
      </c>
      <c r="B61" s="5">
        <v>238</v>
      </c>
      <c r="C61" s="2" t="s">
        <v>26</v>
      </c>
      <c r="D61" s="2" t="s">
        <v>16</v>
      </c>
      <c r="E61" s="1" t="s">
        <v>11</v>
      </c>
      <c r="F61" s="8">
        <v>60</v>
      </c>
      <c r="G61" s="6">
        <v>2.6168981481481481E-2</v>
      </c>
      <c r="H61" s="7"/>
    </row>
    <row r="62" spans="1:8" s="4" customFormat="1" ht="18.600000000000001" customHeight="1" x14ac:dyDescent="0.25">
      <c r="A62" s="5">
        <v>61</v>
      </c>
      <c r="B62" s="5">
        <v>199</v>
      </c>
      <c r="C62" s="2" t="s">
        <v>27</v>
      </c>
      <c r="D62" s="2" t="s">
        <v>10</v>
      </c>
      <c r="E62" s="1" t="s">
        <v>11</v>
      </c>
      <c r="F62" s="8">
        <v>70</v>
      </c>
      <c r="G62" s="6">
        <v>2.6215277777777778E-2</v>
      </c>
      <c r="H62" s="7"/>
    </row>
    <row r="63" spans="1:8" s="4" customFormat="1" ht="18.600000000000001" customHeight="1" x14ac:dyDescent="0.25">
      <c r="A63" s="5">
        <v>62</v>
      </c>
      <c r="B63" s="5">
        <v>176</v>
      </c>
      <c r="C63" s="2" t="s">
        <v>112</v>
      </c>
      <c r="D63" s="2" t="s">
        <v>12</v>
      </c>
      <c r="E63" s="1" t="s">
        <v>13</v>
      </c>
      <c r="F63" s="8">
        <v>40</v>
      </c>
      <c r="G63" s="6">
        <v>2.644675925925926E-2</v>
      </c>
      <c r="H63" s="2" t="s">
        <v>113</v>
      </c>
    </row>
    <row r="64" spans="1:8" s="4" customFormat="1" ht="18.600000000000001" customHeight="1" x14ac:dyDescent="0.25">
      <c r="A64" s="5">
        <v>63</v>
      </c>
      <c r="B64" s="5">
        <v>177</v>
      </c>
      <c r="C64" s="2" t="s">
        <v>114</v>
      </c>
      <c r="D64" s="2" t="s">
        <v>53</v>
      </c>
      <c r="E64" s="1" t="s">
        <v>13</v>
      </c>
      <c r="F64" s="3" t="s">
        <v>33</v>
      </c>
      <c r="G64" s="6">
        <v>2.6481481481481481E-2</v>
      </c>
      <c r="H64" s="7"/>
    </row>
    <row r="65" spans="1:8" s="4" customFormat="1" ht="18.600000000000001" customHeight="1" x14ac:dyDescent="0.25">
      <c r="A65" s="5">
        <v>64</v>
      </c>
      <c r="B65" s="5">
        <v>207</v>
      </c>
      <c r="C65" s="2" t="s">
        <v>28</v>
      </c>
      <c r="D65" s="7"/>
      <c r="E65" s="1" t="s">
        <v>11</v>
      </c>
      <c r="F65" s="8">
        <v>50</v>
      </c>
      <c r="G65" s="6">
        <v>2.6678240740740738E-2</v>
      </c>
      <c r="H65" s="7"/>
    </row>
    <row r="66" spans="1:8" s="4" customFormat="1" ht="18.600000000000001" customHeight="1" x14ac:dyDescent="0.25">
      <c r="A66" s="5">
        <v>65</v>
      </c>
      <c r="B66" s="5">
        <v>236</v>
      </c>
      <c r="C66" s="2" t="s">
        <v>25</v>
      </c>
      <c r="D66" s="2" t="s">
        <v>115</v>
      </c>
      <c r="E66" s="1" t="s">
        <v>13</v>
      </c>
      <c r="F66" s="8">
        <v>40</v>
      </c>
      <c r="G66" s="6">
        <v>2.6828703703703709E-2</v>
      </c>
      <c r="H66" s="7"/>
    </row>
    <row r="67" spans="1:8" s="4" customFormat="1" ht="18.600000000000001" customHeight="1" x14ac:dyDescent="0.25">
      <c r="A67" s="5">
        <v>66</v>
      </c>
      <c r="B67" s="5">
        <v>234</v>
      </c>
      <c r="C67" s="2" t="s">
        <v>116</v>
      </c>
      <c r="D67" s="2" t="s">
        <v>12</v>
      </c>
      <c r="E67" s="1" t="s">
        <v>13</v>
      </c>
      <c r="F67" s="8">
        <v>40</v>
      </c>
      <c r="G67" s="6">
        <v>2.7025462962962959E-2</v>
      </c>
      <c r="H67" s="7"/>
    </row>
    <row r="68" spans="1:8" s="4" customFormat="1" ht="18.600000000000001" customHeight="1" x14ac:dyDescent="0.25">
      <c r="A68" s="5">
        <v>67</v>
      </c>
      <c r="B68" s="5">
        <v>198</v>
      </c>
      <c r="C68" s="2" t="s">
        <v>24</v>
      </c>
      <c r="D68" s="2" t="s">
        <v>10</v>
      </c>
      <c r="E68" s="1" t="s">
        <v>13</v>
      </c>
      <c r="F68" s="8">
        <v>40</v>
      </c>
      <c r="G68" s="6">
        <v>2.731481481481482E-2</v>
      </c>
      <c r="H68" s="7"/>
    </row>
    <row r="69" spans="1:8" s="4" customFormat="1" ht="18.600000000000001" customHeight="1" x14ac:dyDescent="0.25">
      <c r="A69" s="5">
        <v>68</v>
      </c>
      <c r="B69" s="5">
        <v>180</v>
      </c>
      <c r="C69" s="2" t="s">
        <v>117</v>
      </c>
      <c r="D69" s="2" t="s">
        <v>118</v>
      </c>
      <c r="E69" s="1" t="s">
        <v>11</v>
      </c>
      <c r="F69" s="8">
        <v>50</v>
      </c>
      <c r="G69" s="6">
        <v>2.7997685185185181E-2</v>
      </c>
      <c r="H69" s="7"/>
    </row>
    <row r="70" spans="1:8" s="4" customFormat="1" ht="18.600000000000001" customHeight="1" x14ac:dyDescent="0.25">
      <c r="A70" s="5">
        <v>69</v>
      </c>
      <c r="B70" s="5">
        <v>221</v>
      </c>
      <c r="C70" s="2" t="s">
        <v>119</v>
      </c>
      <c r="D70" s="2" t="s">
        <v>120</v>
      </c>
      <c r="E70" s="1" t="s">
        <v>11</v>
      </c>
      <c r="F70" s="8">
        <v>40</v>
      </c>
      <c r="G70" s="6">
        <v>2.8344907407407409E-2</v>
      </c>
      <c r="H70" s="7"/>
    </row>
    <row r="71" spans="1:8" s="4" customFormat="1" ht="18.600000000000001" customHeight="1" x14ac:dyDescent="0.25">
      <c r="A71" s="5">
        <v>70</v>
      </c>
      <c r="B71" s="5">
        <v>243</v>
      </c>
      <c r="C71" s="2" t="s">
        <v>121</v>
      </c>
      <c r="D71" s="2" t="s">
        <v>95</v>
      </c>
      <c r="E71" s="1" t="s">
        <v>11</v>
      </c>
      <c r="F71" s="3" t="s">
        <v>33</v>
      </c>
      <c r="G71" s="6">
        <v>2.8877314814814811E-2</v>
      </c>
      <c r="H71" s="7"/>
    </row>
    <row r="72" spans="1:8" s="4" customFormat="1" ht="18.600000000000001" customHeight="1" x14ac:dyDescent="0.25">
      <c r="A72" s="5">
        <v>71</v>
      </c>
      <c r="B72" s="5">
        <v>246</v>
      </c>
      <c r="C72" s="2" t="s">
        <v>122</v>
      </c>
      <c r="D72" s="2" t="s">
        <v>95</v>
      </c>
      <c r="E72" s="1" t="s">
        <v>11</v>
      </c>
      <c r="F72" s="8">
        <v>40</v>
      </c>
      <c r="G72" s="6">
        <v>3.0011574074074069E-2</v>
      </c>
      <c r="H72" s="7"/>
    </row>
    <row r="73" spans="1:8" s="4" customFormat="1" ht="18.600000000000001" customHeight="1" x14ac:dyDescent="0.25">
      <c r="A73" s="5">
        <v>72</v>
      </c>
      <c r="B73" s="5">
        <v>205</v>
      </c>
      <c r="C73" s="2" t="s">
        <v>48</v>
      </c>
      <c r="D73" s="2" t="s">
        <v>12</v>
      </c>
      <c r="E73" s="1" t="s">
        <v>11</v>
      </c>
      <c r="F73" s="8">
        <v>40</v>
      </c>
      <c r="G73" s="6">
        <v>3.1516203703703713E-2</v>
      </c>
      <c r="H73" s="7"/>
    </row>
    <row r="74" spans="1:8" s="4" customFormat="1" ht="18.600000000000001" customHeight="1" x14ac:dyDescent="0.25">
      <c r="A74" s="5">
        <v>73</v>
      </c>
      <c r="B74" s="5">
        <v>220</v>
      </c>
      <c r="C74" s="2" t="s">
        <v>123</v>
      </c>
      <c r="D74" s="2" t="s">
        <v>124</v>
      </c>
      <c r="E74" s="1" t="s">
        <v>11</v>
      </c>
      <c r="F74" s="8"/>
      <c r="G74" s="6">
        <v>3.1516203703703713E-2</v>
      </c>
      <c r="H74" s="7"/>
    </row>
    <row r="75" spans="1:8" s="4" customFormat="1" ht="18.600000000000001" customHeight="1" x14ac:dyDescent="0.25">
      <c r="A75" s="5">
        <v>74</v>
      </c>
      <c r="B75" s="5">
        <v>233</v>
      </c>
      <c r="C75" s="2" t="s">
        <v>125</v>
      </c>
      <c r="D75" s="7"/>
      <c r="E75" s="1" t="s">
        <v>11</v>
      </c>
      <c r="F75" s="8">
        <v>50</v>
      </c>
      <c r="G75" s="6">
        <v>3.1956018518518522E-2</v>
      </c>
      <c r="H75" s="7"/>
    </row>
    <row r="76" spans="1:8" s="4" customFormat="1" ht="18.600000000000001" customHeight="1" x14ac:dyDescent="0.25">
      <c r="A76" s="5">
        <v>75</v>
      </c>
      <c r="B76" s="5">
        <v>249</v>
      </c>
      <c r="C76" s="2" t="s">
        <v>126</v>
      </c>
      <c r="D76" s="2" t="s">
        <v>127</v>
      </c>
      <c r="E76" s="1" t="s">
        <v>13</v>
      </c>
      <c r="F76" s="3" t="s">
        <v>33</v>
      </c>
      <c r="G76" s="6">
        <v>3.2546296296296302E-2</v>
      </c>
      <c r="H76" s="7"/>
    </row>
    <row r="77" spans="1:8" s="4" customFormat="1" ht="18.600000000000001" customHeight="1" x14ac:dyDescent="0.25">
      <c r="A77" s="5">
        <v>76</v>
      </c>
      <c r="B77" s="5">
        <v>250</v>
      </c>
      <c r="C77" s="2" t="s">
        <v>128</v>
      </c>
      <c r="D77" s="2" t="s">
        <v>12</v>
      </c>
      <c r="E77" s="1" t="s">
        <v>11</v>
      </c>
      <c r="F77" s="3" t="s">
        <v>33</v>
      </c>
      <c r="G77" s="6">
        <v>3.2546296296296302E-2</v>
      </c>
      <c r="H77" s="7"/>
    </row>
    <row r="78" spans="1:8" s="4" customFormat="1" ht="18.600000000000001" customHeight="1" x14ac:dyDescent="0.25">
      <c r="A78" s="5">
        <v>77</v>
      </c>
      <c r="B78" s="5">
        <v>242</v>
      </c>
      <c r="C78" s="2" t="s">
        <v>129</v>
      </c>
      <c r="D78" s="7"/>
      <c r="E78" s="1" t="s">
        <v>11</v>
      </c>
      <c r="F78" s="3" t="s">
        <v>9</v>
      </c>
      <c r="G78" s="6">
        <v>4.103009259259259E-2</v>
      </c>
      <c r="H78" s="7"/>
    </row>
    <row r="79" spans="1:8" s="4" customFormat="1" ht="13.5" customHeight="1" x14ac:dyDescent="0.25">
      <c r="A79" s="13"/>
      <c r="B79" s="13"/>
      <c r="C79" s="14"/>
      <c r="D79" s="14"/>
      <c r="E79" s="13"/>
      <c r="F79" s="15"/>
      <c r="G79" s="15"/>
      <c r="H79" s="14"/>
    </row>
    <row r="80" spans="1:8" s="4" customFormat="1" ht="13.5" customHeight="1" x14ac:dyDescent="0.25">
      <c r="A80" s="13"/>
      <c r="B80" s="13"/>
      <c r="C80" s="14"/>
      <c r="D80" s="14"/>
      <c r="E80" s="13"/>
      <c r="F80" s="15"/>
      <c r="G80" s="15"/>
      <c r="H80" s="14"/>
    </row>
    <row r="81" s="4" customFormat="1" ht="13.5" customHeight="1" x14ac:dyDescent="0.25"/>
    <row r="82" s="4" customFormat="1" ht="13.5" customHeight="1" x14ac:dyDescent="0.25"/>
    <row r="83" s="4" customFormat="1" ht="13.5" customHeight="1" x14ac:dyDescent="0.25"/>
    <row r="84" s="4" customFormat="1" ht="13.5" customHeight="1" x14ac:dyDescent="0.25"/>
    <row r="85" s="4" customFormat="1" ht="13.5" customHeight="1" x14ac:dyDescent="0.25"/>
    <row r="86" s="4" customFormat="1" ht="13.5" customHeight="1" x14ac:dyDescent="0.25"/>
    <row r="87" s="4" customFormat="1" ht="13.5" customHeight="1" x14ac:dyDescent="0.25"/>
    <row r="88" s="4" customFormat="1" ht="13.5" customHeight="1" x14ac:dyDescent="0.25"/>
    <row r="89" s="4" customFormat="1" ht="13.5" customHeight="1" x14ac:dyDescent="0.25"/>
    <row r="90" s="4" customFormat="1" ht="13.5" customHeight="1" x14ac:dyDescent="0.25"/>
    <row r="91" s="4" customFormat="1" ht="13.5" customHeight="1" x14ac:dyDescent="0.25"/>
    <row r="92" s="4" customFormat="1" ht="13.5" customHeight="1" x14ac:dyDescent="0.25"/>
    <row r="93" s="4" customFormat="1" ht="13.5" customHeight="1" x14ac:dyDescent="0.25"/>
    <row r="94" s="4" customFormat="1" ht="13.5" customHeight="1" x14ac:dyDescent="0.25"/>
    <row r="95" s="4" customFormat="1" ht="13.5" customHeight="1" x14ac:dyDescent="0.25"/>
    <row r="96" s="4" customFormat="1" ht="13.5" customHeight="1" x14ac:dyDescent="0.25"/>
    <row r="97" s="4" customFormat="1" ht="13.5" customHeight="1" x14ac:dyDescent="0.25"/>
    <row r="98" s="4" customFormat="1" ht="13.5" customHeight="1" x14ac:dyDescent="0.25"/>
    <row r="99" s="4" customFormat="1" ht="13.5" customHeight="1" x14ac:dyDescent="0.25"/>
    <row r="100" s="4" customFormat="1" ht="13.5" customHeight="1" x14ac:dyDescent="0.25"/>
    <row r="101" s="4" customFormat="1" ht="13.5" customHeight="1" x14ac:dyDescent="0.25"/>
    <row r="102" s="4" customFormat="1" ht="13.5" customHeight="1" x14ac:dyDescent="0.25"/>
    <row r="103" s="4" customFormat="1" ht="13.5" customHeight="1" x14ac:dyDescent="0.25"/>
    <row r="104" s="4" customFormat="1" ht="13.5" customHeight="1" x14ac:dyDescent="0.25"/>
    <row r="105" s="4" customFormat="1" ht="13.5" customHeight="1" x14ac:dyDescent="0.25"/>
    <row r="106" s="4" customFormat="1" ht="13.5" customHeight="1" x14ac:dyDescent="0.25"/>
    <row r="107" s="4" customFormat="1" ht="13.5" customHeight="1" x14ac:dyDescent="0.25"/>
    <row r="108" s="4" customFormat="1" ht="13.5" customHeight="1" x14ac:dyDescent="0.25"/>
    <row r="109" s="4" customFormat="1" ht="13.5" customHeight="1" x14ac:dyDescent="0.25"/>
    <row r="110" s="4" customFormat="1" ht="13.5" customHeight="1" x14ac:dyDescent="0.25"/>
    <row r="111" s="4" customFormat="1" ht="13.5" customHeight="1" x14ac:dyDescent="0.25"/>
    <row r="112" s="4" customFormat="1" ht="13.5" customHeight="1" x14ac:dyDescent="0.25"/>
    <row r="113" s="4" customFormat="1" ht="13.5" customHeight="1" x14ac:dyDescent="0.25"/>
    <row r="114" s="4" customFormat="1" ht="13.5" customHeight="1" x14ac:dyDescent="0.25"/>
    <row r="115" s="4" customFormat="1" ht="13.5" customHeight="1" x14ac:dyDescent="0.25"/>
    <row r="116" s="4" customFormat="1" ht="13.5" customHeight="1" x14ac:dyDescent="0.25"/>
    <row r="117" s="4" customFormat="1" ht="13.5" customHeight="1" x14ac:dyDescent="0.25"/>
    <row r="118" s="4" customFormat="1" ht="13.5" customHeight="1" x14ac:dyDescent="0.25"/>
    <row r="119" s="4" customFormat="1" ht="13.5" customHeight="1" x14ac:dyDescent="0.25"/>
    <row r="120" s="4" customFormat="1" ht="13.5" customHeight="1" x14ac:dyDescent="0.25"/>
    <row r="121" s="4" customFormat="1" ht="13.5" customHeight="1" x14ac:dyDescent="0.25"/>
    <row r="122" s="4" customFormat="1" ht="13.5" customHeight="1" x14ac:dyDescent="0.25"/>
    <row r="123" s="4" customFormat="1" ht="13.5" customHeight="1" x14ac:dyDescent="0.25"/>
    <row r="124" s="4" customFormat="1" ht="13.5" customHeight="1" x14ac:dyDescent="0.25"/>
    <row r="125" s="4" customFormat="1" ht="13.5" customHeight="1" x14ac:dyDescent="0.25"/>
    <row r="126" s="4" customFormat="1" ht="13.5" customHeight="1" x14ac:dyDescent="0.25"/>
    <row r="127" s="4" customFormat="1" ht="13.5" customHeight="1" x14ac:dyDescent="0.25"/>
    <row r="128" s="4" customFormat="1" ht="13.5" customHeight="1" x14ac:dyDescent="0.25"/>
    <row r="129" s="4" customFormat="1" ht="13.5" customHeight="1" x14ac:dyDescent="0.25"/>
    <row r="130" s="4" customFormat="1" ht="13.5" customHeight="1" x14ac:dyDescent="0.25"/>
    <row r="131" s="4" customFormat="1" ht="13.5" customHeight="1" x14ac:dyDescent="0.25"/>
    <row r="132" s="4" customFormat="1" ht="13.5" customHeight="1" x14ac:dyDescent="0.25"/>
    <row r="133" s="4" customFormat="1" ht="13.5" customHeight="1" x14ac:dyDescent="0.25"/>
    <row r="134" s="4" customFormat="1" ht="13.5" customHeight="1" x14ac:dyDescent="0.25"/>
    <row r="135" s="4" customFormat="1" ht="13.5" customHeight="1" x14ac:dyDescent="0.25"/>
    <row r="136" s="4" customFormat="1" ht="13.5" customHeight="1" x14ac:dyDescent="0.25"/>
    <row r="137" s="4" customFormat="1" ht="13.5" customHeight="1" x14ac:dyDescent="0.25"/>
    <row r="138" s="4" customFormat="1" ht="13.5" customHeight="1" x14ac:dyDescent="0.25"/>
    <row r="139" s="4" customFormat="1" ht="13.5" customHeight="1" x14ac:dyDescent="0.25"/>
    <row r="140" s="4" customFormat="1" ht="13.5" customHeight="1" x14ac:dyDescent="0.25"/>
    <row r="141" s="4" customFormat="1" ht="13.5" customHeight="1" x14ac:dyDescent="0.25"/>
    <row r="142" s="4" customFormat="1" ht="13.5" customHeight="1" x14ac:dyDescent="0.25"/>
    <row r="143" s="4" customFormat="1" ht="13.5" customHeight="1" x14ac:dyDescent="0.25"/>
    <row r="144" s="4" customFormat="1" ht="13.5" customHeight="1" x14ac:dyDescent="0.25"/>
    <row r="145" s="4" customFormat="1" ht="13.5" customHeight="1" x14ac:dyDescent="0.25"/>
    <row r="146" s="4" customFormat="1" ht="13.5" customHeight="1" x14ac:dyDescent="0.25"/>
    <row r="147" s="4" customFormat="1" ht="13.5" customHeight="1" x14ac:dyDescent="0.25"/>
    <row r="148" s="4" customFormat="1" ht="13.5" customHeight="1" x14ac:dyDescent="0.25"/>
    <row r="149" s="4" customFormat="1" ht="13.5" customHeight="1" x14ac:dyDescent="0.25"/>
    <row r="150" s="4" customFormat="1" ht="13.5" customHeight="1" x14ac:dyDescent="0.25"/>
    <row r="151" s="4" customFormat="1" ht="13.5" customHeight="1" x14ac:dyDescent="0.25"/>
    <row r="152" s="4" customFormat="1" ht="13.5" customHeight="1" x14ac:dyDescent="0.25"/>
    <row r="153" s="4" customFormat="1" ht="13.5" customHeight="1" x14ac:dyDescent="0.25"/>
    <row r="154" s="4" customFormat="1" ht="13.5" customHeight="1" x14ac:dyDescent="0.25"/>
    <row r="155" s="4" customFormat="1" ht="13.5" customHeight="1" x14ac:dyDescent="0.25"/>
    <row r="156" s="4" customFormat="1" ht="13.5" customHeight="1" x14ac:dyDescent="0.25"/>
    <row r="157" s="4" customFormat="1" ht="13.5" customHeight="1" x14ac:dyDescent="0.25"/>
  </sheetData>
  <conditionalFormatting sqref="B6:B128">
    <cfRule type="duplicateValues" dxfId="2" priority="3"/>
  </conditionalFormatting>
  <conditionalFormatting sqref="I130:P131">
    <cfRule type="cellIs" dxfId="1" priority="2" operator="equal">
      <formula>"PASS"</formula>
    </cfRule>
  </conditionalFormatting>
  <conditionalFormatting sqref="Q130:W131">
    <cfRule type="cellIs" dxfId="0" priority="1" operator="equal">
      <formula>"PASS"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0"/>
  <sheetViews>
    <sheetView workbookViewId="0">
      <selection activeCell="L5" sqref="L5"/>
    </sheetView>
  </sheetViews>
  <sheetFormatPr defaultRowHeight="15" x14ac:dyDescent="0.25"/>
  <cols>
    <col min="1" max="1" width="19.7109375" customWidth="1"/>
  </cols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139</v>
      </c>
    </row>
    <row r="4" spans="1:1" x14ac:dyDescent="0.25">
      <c r="A4" t="s">
        <v>143</v>
      </c>
    </row>
    <row r="5" spans="1:1" x14ac:dyDescent="0.25">
      <c r="A5" s="24">
        <v>3.72337962962963E-2</v>
      </c>
    </row>
    <row r="7" spans="1:1" x14ac:dyDescent="0.25">
      <c r="A7" t="s">
        <v>144</v>
      </c>
    </row>
    <row r="8" spans="1:1" x14ac:dyDescent="0.25">
      <c r="A8" t="s">
        <v>139</v>
      </c>
    </row>
    <row r="9" spans="1:1" x14ac:dyDescent="0.25">
      <c r="A9" t="s">
        <v>143</v>
      </c>
    </row>
    <row r="10" spans="1:1" x14ac:dyDescent="0.25">
      <c r="A10" s="24">
        <v>3.9861111111111111E-2</v>
      </c>
    </row>
    <row r="13" spans="1:1" x14ac:dyDescent="0.25">
      <c r="A13" s="24" t="s">
        <v>147</v>
      </c>
    </row>
    <row r="14" spans="1:1" x14ac:dyDescent="0.25">
      <c r="A14" t="s">
        <v>141</v>
      </c>
    </row>
    <row r="15" spans="1:1" x14ac:dyDescent="0.25">
      <c r="A15" t="s">
        <v>143</v>
      </c>
    </row>
    <row r="16" spans="1:1" x14ac:dyDescent="0.25">
      <c r="A16" s="24">
        <v>5.0173611111111106E-2</v>
      </c>
    </row>
    <row r="21" spans="1:1" x14ac:dyDescent="0.25">
      <c r="A21" s="24"/>
    </row>
    <row r="29" spans="1:1" x14ac:dyDescent="0.25">
      <c r="A29" s="24"/>
    </row>
    <row r="37" spans="1:1" x14ac:dyDescent="0.25">
      <c r="A37" s="24"/>
    </row>
    <row r="45" spans="1:1" x14ac:dyDescent="0.25">
      <c r="A45" s="24"/>
    </row>
    <row r="53" spans="1:1" x14ac:dyDescent="0.25">
      <c r="A53" s="24"/>
    </row>
    <row r="61" spans="1:1" x14ac:dyDescent="0.25">
      <c r="A61" s="24"/>
    </row>
    <row r="69" spans="1:1" x14ac:dyDescent="0.25">
      <c r="A69" s="24"/>
    </row>
    <row r="77" spans="1:1" x14ac:dyDescent="0.25">
      <c r="A77" s="24"/>
    </row>
    <row r="85" spans="1:1" x14ac:dyDescent="0.25">
      <c r="A85" s="24"/>
    </row>
    <row r="93" spans="1:1" x14ac:dyDescent="0.25">
      <c r="A93" s="24"/>
    </row>
    <row r="101" spans="1:1" x14ac:dyDescent="0.25">
      <c r="A101" s="24"/>
    </row>
    <row r="109" spans="1:1" x14ac:dyDescent="0.25">
      <c r="A109" s="24"/>
    </row>
    <row r="117" spans="1:1" x14ac:dyDescent="0.25">
      <c r="A117" s="24"/>
    </row>
    <row r="125" spans="1:1" x14ac:dyDescent="0.25">
      <c r="A125" s="24"/>
    </row>
    <row r="133" spans="1:1" x14ac:dyDescent="0.25">
      <c r="A133" s="24"/>
    </row>
    <row r="141" spans="1:1" x14ac:dyDescent="0.25">
      <c r="A141" s="24"/>
    </row>
    <row r="149" spans="1:1" x14ac:dyDescent="0.25">
      <c r="A149" s="24"/>
    </row>
    <row r="157" spans="1:1" x14ac:dyDescent="0.25">
      <c r="A157" s="24"/>
    </row>
    <row r="165" spans="1:1" x14ac:dyDescent="0.25">
      <c r="A165" s="24"/>
    </row>
    <row r="173" spans="1:1" x14ac:dyDescent="0.25">
      <c r="A173" s="24"/>
    </row>
    <row r="181" spans="1:1" x14ac:dyDescent="0.25">
      <c r="A181" s="24"/>
    </row>
    <row r="189" spans="1:1" x14ac:dyDescent="0.25">
      <c r="A189" s="24"/>
    </row>
    <row r="197" spans="1:1" x14ac:dyDescent="0.25">
      <c r="A197" s="24"/>
    </row>
    <row r="205" spans="1:1" x14ac:dyDescent="0.25">
      <c r="A205" s="24"/>
    </row>
    <row r="213" spans="1:1" x14ac:dyDescent="0.25">
      <c r="A213" s="24"/>
    </row>
    <row r="221" spans="1:1" x14ac:dyDescent="0.25">
      <c r="A221" s="24"/>
    </row>
    <row r="229" spans="1:1" x14ac:dyDescent="0.25">
      <c r="A229" s="24"/>
    </row>
    <row r="237" spans="1:1" x14ac:dyDescent="0.25">
      <c r="A237" s="24"/>
    </row>
    <row r="245" spans="1:1" x14ac:dyDescent="0.25">
      <c r="A245" s="24"/>
    </row>
    <row r="253" spans="1:1" x14ac:dyDescent="0.25">
      <c r="A253" s="24"/>
    </row>
    <row r="261" spans="1:1" x14ac:dyDescent="0.25">
      <c r="A261" s="24"/>
    </row>
    <row r="288" spans="1:1" x14ac:dyDescent="0.25">
      <c r="A288" s="24"/>
    </row>
    <row r="296" spans="1:1" x14ac:dyDescent="0.25">
      <c r="A296" s="24"/>
    </row>
    <row r="304" spans="1:1" x14ac:dyDescent="0.25">
      <c r="A304" s="24"/>
    </row>
    <row r="312" spans="1:1" x14ac:dyDescent="0.25">
      <c r="A312" s="24"/>
    </row>
    <row r="320" spans="1:1" x14ac:dyDescent="0.25">
      <c r="A320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7"/>
  <sheetViews>
    <sheetView topLeftCell="B22" workbookViewId="0">
      <selection activeCell="K27" sqref="K27"/>
    </sheetView>
  </sheetViews>
  <sheetFormatPr defaultRowHeight="15" x14ac:dyDescent="0.25"/>
  <cols>
    <col min="1" max="1" width="0" style="29" hidden="1" customWidth="1"/>
    <col min="2" max="2" width="9.140625" style="29"/>
    <col min="3" max="3" width="11.85546875" customWidth="1"/>
    <col min="4" max="4" width="13.140625" customWidth="1"/>
    <col min="6" max="6" width="29.28515625" customWidth="1"/>
    <col min="7" max="7" width="34.28515625" hidden="1" customWidth="1"/>
    <col min="8" max="8" width="16.42578125" hidden="1" customWidth="1"/>
    <col min="9" max="9" width="12.42578125" customWidth="1"/>
    <col min="10" max="10" width="18.85546875" hidden="1" customWidth="1"/>
    <col min="11" max="11" width="15.85546875" bestFit="1" customWidth="1"/>
    <col min="12" max="13" width="0" hidden="1" customWidth="1"/>
    <col min="14" max="14" width="21.42578125" hidden="1" customWidth="1"/>
  </cols>
  <sheetData>
    <row r="1" spans="1:13" ht="30" x14ac:dyDescent="0.25">
      <c r="A1" s="25" t="s">
        <v>149</v>
      </c>
      <c r="B1" s="26" t="s">
        <v>150</v>
      </c>
      <c r="C1" s="27" t="s">
        <v>151</v>
      </c>
      <c r="D1" s="27" t="s">
        <v>152</v>
      </c>
      <c r="E1" s="27" t="s">
        <v>153</v>
      </c>
      <c r="F1" s="27" t="s">
        <v>8</v>
      </c>
      <c r="G1" s="27" t="s">
        <v>154</v>
      </c>
      <c r="H1" s="27" t="s">
        <v>155</v>
      </c>
      <c r="I1" s="27" t="s">
        <v>156</v>
      </c>
      <c r="J1" s="27" t="s">
        <v>157</v>
      </c>
      <c r="K1" s="28" t="s">
        <v>158</v>
      </c>
      <c r="L1" t="s">
        <v>150</v>
      </c>
    </row>
    <row r="2" spans="1:13" x14ac:dyDescent="0.25">
      <c r="A2" s="29">
        <v>54</v>
      </c>
      <c r="B2" s="26" t="e">
        <f t="shared" ref="B2:B33" si="0">B1+1</f>
        <v>#VALUE!</v>
      </c>
      <c r="C2" s="27" t="s">
        <v>165</v>
      </c>
      <c r="D2" s="27" t="s">
        <v>166</v>
      </c>
      <c r="E2" s="27" t="s">
        <v>161</v>
      </c>
      <c r="F2" s="27" t="s">
        <v>167</v>
      </c>
      <c r="G2" s="30" t="s">
        <v>168</v>
      </c>
      <c r="H2" s="27"/>
      <c r="I2" s="27" t="s">
        <v>163</v>
      </c>
      <c r="J2" s="27"/>
      <c r="K2" s="31">
        <v>2.8402777777777781</v>
      </c>
      <c r="M2" t="s">
        <v>169</v>
      </c>
    </row>
    <row r="3" spans="1:13" x14ac:dyDescent="0.25">
      <c r="A3" s="29">
        <v>29</v>
      </c>
      <c r="B3" s="26" t="e">
        <f t="shared" si="0"/>
        <v>#VALUE!</v>
      </c>
      <c r="C3" s="27" t="s">
        <v>247</v>
      </c>
      <c r="D3" s="27" t="s">
        <v>248</v>
      </c>
      <c r="E3" s="27" t="s">
        <v>214</v>
      </c>
      <c r="F3" s="27" t="s">
        <v>249</v>
      </c>
      <c r="G3" s="30" t="s">
        <v>250</v>
      </c>
      <c r="H3" s="27"/>
      <c r="I3" s="27" t="s">
        <v>243</v>
      </c>
      <c r="J3" s="27"/>
      <c r="K3" s="31">
        <v>3.556944444444444</v>
      </c>
    </row>
    <row r="4" spans="1:13" x14ac:dyDescent="0.25">
      <c r="A4" s="29">
        <v>38</v>
      </c>
      <c r="B4" s="26" t="e">
        <f t="shared" si="0"/>
        <v>#VALUE!</v>
      </c>
      <c r="C4" s="27" t="s">
        <v>251</v>
      </c>
      <c r="D4" s="27" t="s">
        <v>209</v>
      </c>
      <c r="E4" s="27" t="s">
        <v>161</v>
      </c>
      <c r="F4" s="27" t="s">
        <v>249</v>
      </c>
      <c r="G4" s="30" t="s">
        <v>252</v>
      </c>
      <c r="H4" s="27"/>
      <c r="I4" s="27" t="s">
        <v>207</v>
      </c>
      <c r="J4" s="27"/>
      <c r="K4" s="31">
        <v>3.5833333333333335</v>
      </c>
    </row>
    <row r="5" spans="1:13" x14ac:dyDescent="0.25">
      <c r="A5" s="29">
        <v>37</v>
      </c>
      <c r="B5" s="26" t="e">
        <f t="shared" si="0"/>
        <v>#VALUE!</v>
      </c>
      <c r="C5" s="27" t="s">
        <v>317</v>
      </c>
      <c r="D5" s="27" t="s">
        <v>318</v>
      </c>
      <c r="E5" s="27" t="s">
        <v>214</v>
      </c>
      <c r="F5" s="27" t="s">
        <v>249</v>
      </c>
      <c r="G5" s="30" t="s">
        <v>319</v>
      </c>
      <c r="H5" s="27"/>
      <c r="I5" s="27" t="s">
        <v>216</v>
      </c>
      <c r="J5" s="27"/>
      <c r="K5" s="31">
        <v>3.9076388888888887</v>
      </c>
    </row>
    <row r="6" spans="1:13" x14ac:dyDescent="0.25">
      <c r="A6" s="29">
        <v>80</v>
      </c>
      <c r="B6" s="26" t="e">
        <f t="shared" si="0"/>
        <v>#VALUE!</v>
      </c>
      <c r="C6" s="27" t="s">
        <v>372</v>
      </c>
      <c r="D6" s="27" t="s">
        <v>373</v>
      </c>
      <c r="E6" s="27" t="s">
        <v>214</v>
      </c>
      <c r="F6" s="27" t="s">
        <v>374</v>
      </c>
      <c r="G6" s="30" t="s">
        <v>375</v>
      </c>
      <c r="H6" s="27"/>
      <c r="I6" s="27" t="s">
        <v>243</v>
      </c>
      <c r="J6" s="27"/>
      <c r="K6" s="31">
        <v>4.2611111111111111</v>
      </c>
    </row>
    <row r="7" spans="1:13" x14ac:dyDescent="0.25">
      <c r="A7" s="29">
        <v>86</v>
      </c>
      <c r="B7" s="26" t="e">
        <f t="shared" si="0"/>
        <v>#VALUE!</v>
      </c>
      <c r="C7" s="27" t="s">
        <v>263</v>
      </c>
      <c r="D7" s="27" t="s">
        <v>264</v>
      </c>
      <c r="E7" s="27" t="s">
        <v>214</v>
      </c>
      <c r="F7" s="27" t="s">
        <v>265</v>
      </c>
      <c r="G7" s="30" t="s">
        <v>266</v>
      </c>
      <c r="H7" s="27"/>
      <c r="I7" s="27" t="s">
        <v>243</v>
      </c>
      <c r="J7" s="27"/>
      <c r="K7" s="31">
        <v>3.65</v>
      </c>
    </row>
    <row r="8" spans="1:13" x14ac:dyDescent="0.25">
      <c r="A8" s="29">
        <v>1</v>
      </c>
      <c r="B8" s="26" t="e">
        <f t="shared" si="0"/>
        <v>#VALUE!</v>
      </c>
      <c r="C8" s="27" t="s">
        <v>301</v>
      </c>
      <c r="D8" s="27" t="s">
        <v>302</v>
      </c>
      <c r="E8" s="27" t="s">
        <v>161</v>
      </c>
      <c r="F8" s="27" t="s">
        <v>303</v>
      </c>
      <c r="G8" s="27" t="s">
        <v>304</v>
      </c>
      <c r="H8" s="27" t="s">
        <v>305</v>
      </c>
      <c r="I8" s="27" t="s">
        <v>163</v>
      </c>
      <c r="J8" s="27">
        <v>31</v>
      </c>
      <c r="K8" s="31">
        <v>3.7916666666666665</v>
      </c>
      <c r="L8" t="s">
        <v>37</v>
      </c>
    </row>
    <row r="9" spans="1:13" x14ac:dyDescent="0.25">
      <c r="A9" s="29">
        <v>59</v>
      </c>
      <c r="B9" s="26" t="e">
        <f t="shared" si="0"/>
        <v>#VALUE!</v>
      </c>
      <c r="C9" s="27" t="s">
        <v>238</v>
      </c>
      <c r="D9" s="27" t="s">
        <v>239</v>
      </c>
      <c r="E9" s="27" t="s">
        <v>161</v>
      </c>
      <c r="F9" s="27" t="s">
        <v>240</v>
      </c>
      <c r="G9" s="27"/>
      <c r="H9" s="27"/>
      <c r="I9" s="27" t="s">
        <v>186</v>
      </c>
      <c r="J9" s="27"/>
      <c r="K9" s="31">
        <v>3.5236111111111108</v>
      </c>
    </row>
    <row r="10" spans="1:13" x14ac:dyDescent="0.25">
      <c r="A10" s="29">
        <v>62</v>
      </c>
      <c r="B10" s="26" t="e">
        <f t="shared" si="0"/>
        <v>#VALUE!</v>
      </c>
      <c r="C10" s="27" t="s">
        <v>241</v>
      </c>
      <c r="D10" s="27" t="s">
        <v>242</v>
      </c>
      <c r="E10" s="27" t="s">
        <v>214</v>
      </c>
      <c r="F10" s="27" t="s">
        <v>240</v>
      </c>
      <c r="G10" s="27"/>
      <c r="H10" s="27"/>
      <c r="I10" s="27" t="s">
        <v>243</v>
      </c>
      <c r="J10" s="27"/>
      <c r="K10" s="31">
        <v>3.5479166666666671</v>
      </c>
    </row>
    <row r="11" spans="1:13" x14ac:dyDescent="0.25">
      <c r="A11" s="29">
        <v>47</v>
      </c>
      <c r="B11" s="26" t="e">
        <f t="shared" si="0"/>
        <v>#VALUE!</v>
      </c>
      <c r="C11" s="27" t="s">
        <v>295</v>
      </c>
      <c r="D11" s="27" t="s">
        <v>278</v>
      </c>
      <c r="E11" s="27" t="s">
        <v>161</v>
      </c>
      <c r="F11" s="27" t="s">
        <v>296</v>
      </c>
      <c r="G11" s="30" t="s">
        <v>297</v>
      </c>
      <c r="H11" s="27"/>
      <c r="I11" s="27" t="s">
        <v>186</v>
      </c>
      <c r="J11" s="27"/>
      <c r="K11" s="31">
        <v>3.7256944444444446</v>
      </c>
    </row>
    <row r="12" spans="1:13" x14ac:dyDescent="0.25">
      <c r="A12" s="29">
        <v>91</v>
      </c>
      <c r="B12" s="26" t="e">
        <f t="shared" si="0"/>
        <v>#VALUE!</v>
      </c>
      <c r="C12" s="27" t="s">
        <v>298</v>
      </c>
      <c r="D12" s="27" t="s">
        <v>299</v>
      </c>
      <c r="E12" s="27" t="s">
        <v>161</v>
      </c>
      <c r="F12" s="27" t="s">
        <v>140</v>
      </c>
      <c r="G12" s="30" t="s">
        <v>300</v>
      </c>
      <c r="H12" s="27"/>
      <c r="I12" s="27" t="s">
        <v>186</v>
      </c>
      <c r="J12" s="27"/>
      <c r="K12" s="31">
        <v>3.755555555555556</v>
      </c>
    </row>
    <row r="13" spans="1:13" x14ac:dyDescent="0.25">
      <c r="A13" s="29">
        <v>60</v>
      </c>
      <c r="B13" s="26" t="e">
        <f t="shared" si="0"/>
        <v>#VALUE!</v>
      </c>
      <c r="C13" s="27" t="s">
        <v>327</v>
      </c>
      <c r="D13" s="27" t="s">
        <v>328</v>
      </c>
      <c r="E13" s="27" t="s">
        <v>214</v>
      </c>
      <c r="F13" s="27" t="s">
        <v>140</v>
      </c>
      <c r="G13" s="27"/>
      <c r="H13" s="27"/>
      <c r="I13" s="27" t="s">
        <v>216</v>
      </c>
      <c r="J13" s="27"/>
      <c r="K13" s="31">
        <v>3.9708333333333332</v>
      </c>
    </row>
    <row r="14" spans="1:13" x14ac:dyDescent="0.25">
      <c r="A14" s="29">
        <v>5</v>
      </c>
      <c r="B14" s="26" t="e">
        <f t="shared" si="0"/>
        <v>#VALUE!</v>
      </c>
      <c r="C14" s="27" t="s">
        <v>393</v>
      </c>
      <c r="D14" s="27" t="s">
        <v>394</v>
      </c>
      <c r="E14" s="27" t="s">
        <v>161</v>
      </c>
      <c r="F14" s="27" t="s">
        <v>140</v>
      </c>
      <c r="G14" s="27" t="s">
        <v>395</v>
      </c>
      <c r="H14" s="27" t="s">
        <v>396</v>
      </c>
      <c r="I14" s="27" t="s">
        <v>207</v>
      </c>
      <c r="J14" s="27">
        <v>51</v>
      </c>
      <c r="K14" s="31">
        <v>4.614583333333333</v>
      </c>
    </row>
    <row r="15" spans="1:13" x14ac:dyDescent="0.25">
      <c r="A15" s="29">
        <v>50</v>
      </c>
      <c r="B15" s="26" t="e">
        <f t="shared" si="0"/>
        <v>#VALUE!</v>
      </c>
      <c r="C15" s="27" t="s">
        <v>402</v>
      </c>
      <c r="D15" s="27" t="s">
        <v>403</v>
      </c>
      <c r="E15" s="27" t="s">
        <v>161</v>
      </c>
      <c r="F15" s="27" t="s">
        <v>140</v>
      </c>
      <c r="G15" s="30" t="s">
        <v>404</v>
      </c>
      <c r="H15" s="27"/>
      <c r="I15" s="27" t="s">
        <v>186</v>
      </c>
      <c r="J15" s="27"/>
      <c r="K15" s="31">
        <v>4.7583333333333337</v>
      </c>
    </row>
    <row r="16" spans="1:13" x14ac:dyDescent="0.25">
      <c r="A16" s="29">
        <v>69</v>
      </c>
      <c r="B16" s="26" t="e">
        <f t="shared" si="0"/>
        <v>#VALUE!</v>
      </c>
      <c r="C16" s="27" t="s">
        <v>259</v>
      </c>
      <c r="D16" s="27" t="s">
        <v>267</v>
      </c>
      <c r="E16" s="27" t="s">
        <v>161</v>
      </c>
      <c r="F16" s="27" t="s">
        <v>268</v>
      </c>
      <c r="G16" s="30" t="s">
        <v>269</v>
      </c>
      <c r="H16" s="27"/>
      <c r="I16" s="27" t="s">
        <v>186</v>
      </c>
      <c r="J16" s="27"/>
      <c r="K16" s="31">
        <v>3.6576388888888887</v>
      </c>
    </row>
    <row r="17" spans="1:13" x14ac:dyDescent="0.25">
      <c r="A17" s="29">
        <v>84</v>
      </c>
      <c r="B17" s="26" t="e">
        <f t="shared" si="0"/>
        <v>#VALUE!</v>
      </c>
      <c r="C17" s="27" t="s">
        <v>244</v>
      </c>
      <c r="D17" s="27" t="s">
        <v>245</v>
      </c>
      <c r="E17" s="27" t="s">
        <v>161</v>
      </c>
      <c r="F17" s="27" t="s">
        <v>246</v>
      </c>
      <c r="G17" s="27"/>
      <c r="H17" s="27"/>
      <c r="I17" s="27" t="s">
        <v>186</v>
      </c>
      <c r="J17" s="27"/>
      <c r="K17" s="31">
        <v>3.5527777777777776</v>
      </c>
    </row>
    <row r="18" spans="1:13" x14ac:dyDescent="0.25">
      <c r="A18" s="29">
        <v>15</v>
      </c>
      <c r="B18" s="26" t="e">
        <f t="shared" si="0"/>
        <v>#VALUE!</v>
      </c>
      <c r="C18" s="27" t="s">
        <v>385</v>
      </c>
      <c r="D18" s="27" t="s">
        <v>386</v>
      </c>
      <c r="E18" s="27" t="s">
        <v>161</v>
      </c>
      <c r="F18" s="27" t="s">
        <v>246</v>
      </c>
      <c r="G18" s="27" t="s">
        <v>387</v>
      </c>
      <c r="H18" s="27" t="s">
        <v>388</v>
      </c>
      <c r="I18" s="27" t="s">
        <v>389</v>
      </c>
      <c r="J18" s="27">
        <v>72</v>
      </c>
      <c r="K18" s="31">
        <v>4.552777777777778</v>
      </c>
    </row>
    <row r="19" spans="1:13" x14ac:dyDescent="0.25">
      <c r="A19" s="29">
        <v>14</v>
      </c>
      <c r="B19" s="26" t="e">
        <f t="shared" si="0"/>
        <v>#VALUE!</v>
      </c>
      <c r="C19" s="27" t="s">
        <v>409</v>
      </c>
      <c r="D19" s="27" t="s">
        <v>386</v>
      </c>
      <c r="E19" s="27" t="s">
        <v>214</v>
      </c>
      <c r="F19" s="27" t="s">
        <v>246</v>
      </c>
      <c r="G19" s="27" t="s">
        <v>387</v>
      </c>
      <c r="H19" s="27" t="s">
        <v>388</v>
      </c>
      <c r="I19" s="27" t="s">
        <v>207</v>
      </c>
      <c r="J19" s="27">
        <v>55</v>
      </c>
      <c r="K19" s="31">
        <v>4.8187500000000005</v>
      </c>
    </row>
    <row r="20" spans="1:13" x14ac:dyDescent="0.25">
      <c r="A20" s="29">
        <v>9</v>
      </c>
      <c r="B20" s="26" t="e">
        <f t="shared" si="0"/>
        <v>#VALUE!</v>
      </c>
      <c r="C20" s="27" t="s">
        <v>197</v>
      </c>
      <c r="D20" s="27" t="s">
        <v>306</v>
      </c>
      <c r="E20" s="27" t="s">
        <v>161</v>
      </c>
      <c r="F20" s="27" t="s">
        <v>246</v>
      </c>
      <c r="G20" s="27" t="s">
        <v>387</v>
      </c>
      <c r="H20" s="27" t="s">
        <v>416</v>
      </c>
      <c r="I20" s="27" t="s">
        <v>316</v>
      </c>
      <c r="J20" s="27">
        <v>69</v>
      </c>
      <c r="K20" s="31">
        <v>4.9847222222222225</v>
      </c>
    </row>
    <row r="21" spans="1:13" x14ac:dyDescent="0.25">
      <c r="A21" s="29">
        <v>79</v>
      </c>
      <c r="B21" s="26" t="e">
        <f t="shared" si="0"/>
        <v>#VALUE!</v>
      </c>
      <c r="C21" s="27" t="s">
        <v>203</v>
      </c>
      <c r="D21" s="27" t="s">
        <v>438</v>
      </c>
      <c r="E21" s="27" t="s">
        <v>161</v>
      </c>
      <c r="F21" s="27" t="s">
        <v>246</v>
      </c>
      <c r="G21" s="30" t="s">
        <v>439</v>
      </c>
      <c r="H21" s="27"/>
      <c r="I21" s="27" t="s">
        <v>207</v>
      </c>
      <c r="J21" s="27"/>
      <c r="K21" s="31">
        <v>5.5743055555555552</v>
      </c>
    </row>
    <row r="22" spans="1:13" x14ac:dyDescent="0.25">
      <c r="A22" s="29">
        <v>65</v>
      </c>
      <c r="B22" s="26" t="e">
        <f t="shared" si="0"/>
        <v>#VALUE!</v>
      </c>
      <c r="C22" s="27" t="s">
        <v>230</v>
      </c>
      <c r="D22" s="27" t="s">
        <v>309</v>
      </c>
      <c r="E22" s="27" t="s">
        <v>161</v>
      </c>
      <c r="F22" s="27" t="s">
        <v>310</v>
      </c>
      <c r="G22" s="30" t="s">
        <v>311</v>
      </c>
      <c r="H22" s="27"/>
      <c r="I22" s="27" t="s">
        <v>207</v>
      </c>
      <c r="J22" s="27"/>
      <c r="K22" s="31">
        <v>3.8215277777777779</v>
      </c>
    </row>
    <row r="23" spans="1:13" x14ac:dyDescent="0.25">
      <c r="A23" s="29">
        <v>28</v>
      </c>
      <c r="B23" s="26" t="e">
        <f t="shared" si="0"/>
        <v>#VALUE!</v>
      </c>
      <c r="C23" s="27" t="s">
        <v>312</v>
      </c>
      <c r="D23" s="27" t="s">
        <v>313</v>
      </c>
      <c r="E23" s="27" t="s">
        <v>161</v>
      </c>
      <c r="F23" s="27" t="s">
        <v>310</v>
      </c>
      <c r="G23" s="27" t="s">
        <v>314</v>
      </c>
      <c r="H23" s="27" t="s">
        <v>315</v>
      </c>
      <c r="I23" s="27" t="s">
        <v>316</v>
      </c>
      <c r="J23" s="27">
        <v>66</v>
      </c>
      <c r="K23" s="31">
        <v>3.8416666666666668</v>
      </c>
    </row>
    <row r="24" spans="1:13" x14ac:dyDescent="0.25">
      <c r="A24" s="29">
        <v>45</v>
      </c>
      <c r="B24" s="26" t="e">
        <f t="shared" si="0"/>
        <v>#VALUE!</v>
      </c>
      <c r="C24" s="27" t="s">
        <v>188</v>
      </c>
      <c r="D24" s="27" t="s">
        <v>189</v>
      </c>
      <c r="E24" s="27" t="s">
        <v>161</v>
      </c>
      <c r="F24" s="27" t="s">
        <v>64</v>
      </c>
      <c r="G24" s="30" t="s">
        <v>190</v>
      </c>
      <c r="H24" s="27"/>
      <c r="I24" s="27" t="s">
        <v>186</v>
      </c>
      <c r="J24" s="27"/>
      <c r="K24" s="31">
        <v>3.1854166666666668</v>
      </c>
      <c r="M24" t="s">
        <v>191</v>
      </c>
    </row>
    <row r="25" spans="1:13" x14ac:dyDescent="0.25">
      <c r="A25" s="29">
        <v>76</v>
      </c>
      <c r="B25" s="26" t="e">
        <f t="shared" si="0"/>
        <v>#VALUE!</v>
      </c>
      <c r="C25" s="27" t="s">
        <v>377</v>
      </c>
      <c r="D25" s="27" t="s">
        <v>378</v>
      </c>
      <c r="E25" s="27" t="s">
        <v>161</v>
      </c>
      <c r="F25" s="27" t="s">
        <v>64</v>
      </c>
      <c r="G25" s="30" t="s">
        <v>379</v>
      </c>
      <c r="H25" s="27"/>
      <c r="I25" s="27" t="s">
        <v>207</v>
      </c>
      <c r="J25" s="27"/>
      <c r="K25" s="31">
        <v>4.3812500000000005</v>
      </c>
    </row>
    <row r="26" spans="1:13" x14ac:dyDescent="0.25">
      <c r="A26" s="29">
        <v>74</v>
      </c>
      <c r="B26" s="26" t="e">
        <f t="shared" si="0"/>
        <v>#VALUE!</v>
      </c>
      <c r="C26" s="27" t="s">
        <v>426</v>
      </c>
      <c r="D26" s="27" t="s">
        <v>427</v>
      </c>
      <c r="E26" s="27" t="s">
        <v>214</v>
      </c>
      <c r="F26" s="27" t="s">
        <v>64</v>
      </c>
      <c r="G26" s="30" t="s">
        <v>428</v>
      </c>
      <c r="H26" s="27"/>
      <c r="I26" s="27" t="s">
        <v>216</v>
      </c>
      <c r="J26" s="27"/>
      <c r="K26" s="31">
        <v>5.3930555555555557</v>
      </c>
    </row>
    <row r="27" spans="1:13" x14ac:dyDescent="0.25">
      <c r="A27" s="29">
        <v>25</v>
      </c>
      <c r="B27" s="26" t="e">
        <f t="shared" si="0"/>
        <v>#VALUE!</v>
      </c>
      <c r="C27" s="27" t="s">
        <v>282</v>
      </c>
      <c r="D27" s="27" t="s">
        <v>283</v>
      </c>
      <c r="E27" s="27" t="s">
        <v>214</v>
      </c>
      <c r="F27" s="27" t="s">
        <v>284</v>
      </c>
      <c r="G27" s="27" t="s">
        <v>285</v>
      </c>
      <c r="H27" s="27" t="s">
        <v>286</v>
      </c>
      <c r="I27" s="27" t="s">
        <v>186</v>
      </c>
      <c r="J27" s="27">
        <v>44</v>
      </c>
      <c r="K27" s="31">
        <v>3.692361111111111</v>
      </c>
    </row>
    <row r="28" spans="1:13" x14ac:dyDescent="0.25">
      <c r="A28" s="29">
        <v>12</v>
      </c>
      <c r="B28" s="26" t="e">
        <f t="shared" si="0"/>
        <v>#VALUE!</v>
      </c>
      <c r="C28" s="27" t="s">
        <v>412</v>
      </c>
      <c r="D28" s="27" t="s">
        <v>413</v>
      </c>
      <c r="E28" s="27" t="s">
        <v>214</v>
      </c>
      <c r="F28" s="27" t="s">
        <v>284</v>
      </c>
      <c r="G28" s="27" t="s">
        <v>414</v>
      </c>
      <c r="H28" s="27" t="s">
        <v>415</v>
      </c>
      <c r="I28" s="27" t="s">
        <v>207</v>
      </c>
      <c r="J28" s="27">
        <v>52</v>
      </c>
      <c r="K28" s="31">
        <v>4.8687499999999995</v>
      </c>
    </row>
    <row r="29" spans="1:13" x14ac:dyDescent="0.25">
      <c r="A29" s="29">
        <v>16</v>
      </c>
      <c r="B29" s="26" t="e">
        <f t="shared" si="0"/>
        <v>#VALUE!</v>
      </c>
      <c r="C29" s="27" t="s">
        <v>192</v>
      </c>
      <c r="D29" s="27" t="s">
        <v>423</v>
      </c>
      <c r="E29" s="27" t="s">
        <v>161</v>
      </c>
      <c r="F29" s="27" t="s">
        <v>284</v>
      </c>
      <c r="G29" s="27" t="s">
        <v>424</v>
      </c>
      <c r="H29" s="27" t="s">
        <v>425</v>
      </c>
      <c r="I29" s="27" t="s">
        <v>316</v>
      </c>
      <c r="J29" s="27">
        <v>66</v>
      </c>
      <c r="K29" s="31">
        <v>5.3930555555555557</v>
      </c>
    </row>
    <row r="30" spans="1:13" x14ac:dyDescent="0.25">
      <c r="A30" s="29">
        <v>33</v>
      </c>
      <c r="B30" s="26" t="e">
        <f t="shared" si="0"/>
        <v>#VALUE!</v>
      </c>
      <c r="C30" s="27" t="s">
        <v>217</v>
      </c>
      <c r="D30" s="27" t="s">
        <v>410</v>
      </c>
      <c r="E30" s="27" t="s">
        <v>161</v>
      </c>
      <c r="F30" s="27" t="s">
        <v>16</v>
      </c>
      <c r="G30" s="30" t="s">
        <v>411</v>
      </c>
      <c r="H30" s="27"/>
      <c r="I30" s="27" t="s">
        <v>220</v>
      </c>
      <c r="J30" s="27"/>
      <c r="K30" s="31">
        <v>4.8368055555555554</v>
      </c>
    </row>
    <row r="31" spans="1:13" x14ac:dyDescent="0.25">
      <c r="A31" s="29">
        <v>19</v>
      </c>
      <c r="B31" s="26" t="e">
        <f t="shared" si="0"/>
        <v>#VALUE!</v>
      </c>
      <c r="C31" s="27" t="s">
        <v>183</v>
      </c>
      <c r="D31" s="27" t="s">
        <v>380</v>
      </c>
      <c r="E31" s="27" t="s">
        <v>161</v>
      </c>
      <c r="F31" s="27" t="s">
        <v>381</v>
      </c>
      <c r="G31" s="27" t="s">
        <v>382</v>
      </c>
      <c r="H31" s="27" t="s">
        <v>383</v>
      </c>
      <c r="I31" s="27" t="s">
        <v>207</v>
      </c>
      <c r="J31" s="27">
        <v>52</v>
      </c>
      <c r="K31" s="31">
        <v>4.4076388888888891</v>
      </c>
    </row>
    <row r="32" spans="1:13" x14ac:dyDescent="0.25">
      <c r="A32" s="29">
        <v>21</v>
      </c>
      <c r="B32" s="26" t="e">
        <f t="shared" si="0"/>
        <v>#VALUE!</v>
      </c>
      <c r="C32" s="27" t="s">
        <v>295</v>
      </c>
      <c r="D32" s="27" t="s">
        <v>434</v>
      </c>
      <c r="E32" s="27" t="s">
        <v>161</v>
      </c>
      <c r="F32" s="27" t="s">
        <v>435</v>
      </c>
      <c r="G32" s="27" t="s">
        <v>436</v>
      </c>
      <c r="H32" s="27" t="s">
        <v>437</v>
      </c>
      <c r="I32" s="27" t="s">
        <v>163</v>
      </c>
      <c r="J32" s="27">
        <v>39</v>
      </c>
      <c r="K32" s="31">
        <v>5.573611111111112</v>
      </c>
      <c r="L32">
        <v>1</v>
      </c>
    </row>
    <row r="33" spans="1:13" x14ac:dyDescent="0.25">
      <c r="A33" s="29">
        <v>46</v>
      </c>
      <c r="B33" s="26" t="e">
        <f t="shared" si="0"/>
        <v>#VALUE!</v>
      </c>
      <c r="C33" s="27" t="s">
        <v>203</v>
      </c>
      <c r="D33" s="27" t="s">
        <v>256</v>
      </c>
      <c r="E33" s="27" t="s">
        <v>161</v>
      </c>
      <c r="F33" s="27" t="s">
        <v>257</v>
      </c>
      <c r="G33" s="30" t="s">
        <v>258</v>
      </c>
      <c r="H33" s="27"/>
      <c r="I33" s="27" t="s">
        <v>207</v>
      </c>
      <c r="J33" s="27"/>
      <c r="K33" s="31">
        <v>3.6243055555555554</v>
      </c>
    </row>
    <row r="34" spans="1:13" x14ac:dyDescent="0.25">
      <c r="A34" s="29">
        <v>92</v>
      </c>
      <c r="B34" s="26" t="e">
        <f t="shared" ref="B34:B57" si="1">B33+1</f>
        <v>#VALUE!</v>
      </c>
      <c r="C34" s="27" t="s">
        <v>176</v>
      </c>
      <c r="D34" s="27" t="s">
        <v>177</v>
      </c>
      <c r="E34" s="27" t="s">
        <v>161</v>
      </c>
      <c r="F34" s="27" t="s">
        <v>10</v>
      </c>
      <c r="G34" s="30" t="s">
        <v>178</v>
      </c>
      <c r="H34" s="27"/>
      <c r="I34" s="27" t="s">
        <v>163</v>
      </c>
      <c r="J34" s="27"/>
      <c r="K34" s="31">
        <v>3.0201388888888889</v>
      </c>
      <c r="M34" t="s">
        <v>179</v>
      </c>
    </row>
    <row r="35" spans="1:13" x14ac:dyDescent="0.25">
      <c r="A35" s="29">
        <v>58</v>
      </c>
      <c r="B35" s="26" t="e">
        <f t="shared" si="1"/>
        <v>#VALUE!</v>
      </c>
      <c r="C35" s="27" t="s">
        <v>180</v>
      </c>
      <c r="D35" s="27" t="s">
        <v>181</v>
      </c>
      <c r="E35" s="27" t="s">
        <v>161</v>
      </c>
      <c r="F35" s="27" t="s">
        <v>10</v>
      </c>
      <c r="G35" s="27"/>
      <c r="H35" s="27"/>
      <c r="I35" s="27" t="s">
        <v>163</v>
      </c>
      <c r="J35" s="27"/>
      <c r="K35" s="31">
        <v>3.0409722222222224</v>
      </c>
      <c r="M35" t="s">
        <v>182</v>
      </c>
    </row>
    <row r="36" spans="1:13" x14ac:dyDescent="0.25">
      <c r="A36" s="29">
        <v>68</v>
      </c>
      <c r="B36" s="26" t="e">
        <f t="shared" si="1"/>
        <v>#VALUE!</v>
      </c>
      <c r="C36" s="27" t="s">
        <v>217</v>
      </c>
      <c r="D36" s="27" t="s">
        <v>218</v>
      </c>
      <c r="E36" s="27" t="s">
        <v>161</v>
      </c>
      <c r="F36" s="27" t="s">
        <v>10</v>
      </c>
      <c r="G36" s="30" t="s">
        <v>219</v>
      </c>
      <c r="H36" s="27"/>
      <c r="I36" s="27" t="s">
        <v>220</v>
      </c>
      <c r="J36" s="27"/>
      <c r="K36" s="31">
        <v>3.4527777777777775</v>
      </c>
    </row>
    <row r="37" spans="1:13" x14ac:dyDescent="0.25">
      <c r="A37" s="29">
        <v>81</v>
      </c>
      <c r="B37" s="26" t="e">
        <f t="shared" si="1"/>
        <v>#VALUE!</v>
      </c>
      <c r="C37" s="27" t="s">
        <v>253</v>
      </c>
      <c r="D37" s="27" t="s">
        <v>254</v>
      </c>
      <c r="E37" s="27" t="s">
        <v>161</v>
      </c>
      <c r="F37" s="27" t="s">
        <v>10</v>
      </c>
      <c r="G37" s="30" t="s">
        <v>255</v>
      </c>
      <c r="H37" s="27"/>
      <c r="I37" s="27" t="s">
        <v>163</v>
      </c>
      <c r="J37" s="27"/>
      <c r="K37" s="31">
        <v>3.6145833333333335</v>
      </c>
    </row>
    <row r="38" spans="1:13" x14ac:dyDescent="0.25">
      <c r="A38" s="29">
        <v>49</v>
      </c>
      <c r="B38" s="26" t="e">
        <f t="shared" si="1"/>
        <v>#VALUE!</v>
      </c>
      <c r="C38" s="27" t="s">
        <v>259</v>
      </c>
      <c r="D38" s="27" t="s">
        <v>260</v>
      </c>
      <c r="E38" s="27" t="s">
        <v>161</v>
      </c>
      <c r="F38" s="27" t="s">
        <v>10</v>
      </c>
      <c r="G38" s="27"/>
      <c r="H38" s="27"/>
      <c r="I38" s="27" t="s">
        <v>220</v>
      </c>
      <c r="J38" s="27"/>
      <c r="K38" s="31">
        <v>3.6368055555555556</v>
      </c>
    </row>
    <row r="39" spans="1:13" x14ac:dyDescent="0.25">
      <c r="A39" s="29">
        <v>71</v>
      </c>
      <c r="B39" s="26" t="e">
        <f t="shared" si="1"/>
        <v>#VALUE!</v>
      </c>
      <c r="C39" s="27" t="s">
        <v>238</v>
      </c>
      <c r="D39" s="27" t="s">
        <v>344</v>
      </c>
      <c r="E39" s="27" t="s">
        <v>161</v>
      </c>
      <c r="F39" s="27" t="s">
        <v>10</v>
      </c>
      <c r="G39" s="30" t="s">
        <v>345</v>
      </c>
      <c r="H39" s="27"/>
      <c r="I39" s="27" t="s">
        <v>207</v>
      </c>
      <c r="J39" s="27"/>
      <c r="K39" s="31">
        <v>4.0895833333333336</v>
      </c>
    </row>
    <row r="40" spans="1:13" x14ac:dyDescent="0.25">
      <c r="A40" s="29">
        <v>87</v>
      </c>
      <c r="B40" s="26" t="e">
        <f t="shared" si="1"/>
        <v>#VALUE!</v>
      </c>
      <c r="C40" s="27" t="s">
        <v>364</v>
      </c>
      <c r="D40" s="27" t="s">
        <v>365</v>
      </c>
      <c r="E40" s="27" t="s">
        <v>214</v>
      </c>
      <c r="F40" s="27" t="s">
        <v>10</v>
      </c>
      <c r="G40" s="30" t="s">
        <v>366</v>
      </c>
      <c r="H40" s="27"/>
      <c r="I40" s="27" t="s">
        <v>243</v>
      </c>
      <c r="J40" s="27"/>
      <c r="K40" s="31">
        <v>4.2229166666666664</v>
      </c>
    </row>
    <row r="41" spans="1:13" x14ac:dyDescent="0.25">
      <c r="A41" s="29">
        <v>48</v>
      </c>
      <c r="B41" s="26" t="e">
        <f t="shared" si="1"/>
        <v>#VALUE!</v>
      </c>
      <c r="C41" s="27" t="s">
        <v>390</v>
      </c>
      <c r="D41" s="27" t="s">
        <v>260</v>
      </c>
      <c r="E41" s="27" t="s">
        <v>214</v>
      </c>
      <c r="F41" s="27" t="s">
        <v>10</v>
      </c>
      <c r="G41" s="30" t="s">
        <v>391</v>
      </c>
      <c r="H41" s="27"/>
      <c r="I41" s="27" t="s">
        <v>392</v>
      </c>
      <c r="J41" s="27"/>
      <c r="K41" s="31">
        <v>4.5618055555555559</v>
      </c>
    </row>
    <row r="42" spans="1:13" x14ac:dyDescent="0.25">
      <c r="A42" s="29">
        <v>18</v>
      </c>
      <c r="B42" s="26" t="e">
        <f t="shared" si="1"/>
        <v>#VALUE!</v>
      </c>
      <c r="C42" s="27" t="s">
        <v>170</v>
      </c>
      <c r="D42" s="27" t="s">
        <v>171</v>
      </c>
      <c r="E42" s="27" t="s">
        <v>161</v>
      </c>
      <c r="F42" s="27" t="s">
        <v>172</v>
      </c>
      <c r="G42" s="27" t="s">
        <v>173</v>
      </c>
      <c r="H42" s="27" t="s">
        <v>174</v>
      </c>
      <c r="I42" s="27" t="s">
        <v>163</v>
      </c>
      <c r="J42" s="27">
        <v>26</v>
      </c>
      <c r="K42" s="31">
        <v>2.9361111111111113</v>
      </c>
      <c r="M42" t="s">
        <v>175</v>
      </c>
    </row>
    <row r="43" spans="1:13" x14ac:dyDescent="0.25">
      <c r="A43" s="29">
        <v>22</v>
      </c>
      <c r="B43" s="26" t="e">
        <f t="shared" si="1"/>
        <v>#VALUE!</v>
      </c>
      <c r="C43" s="27" t="s">
        <v>230</v>
      </c>
      <c r="D43" s="27" t="s">
        <v>231</v>
      </c>
      <c r="E43" s="27" t="s">
        <v>161</v>
      </c>
      <c r="F43" s="27" t="s">
        <v>232</v>
      </c>
      <c r="G43" s="27" t="s">
        <v>233</v>
      </c>
      <c r="H43" s="27" t="s">
        <v>234</v>
      </c>
      <c r="I43" s="27" t="s">
        <v>186</v>
      </c>
      <c r="J43" s="27">
        <v>47</v>
      </c>
      <c r="K43" s="31">
        <v>3.5013888888888887</v>
      </c>
    </row>
    <row r="44" spans="1:13" x14ac:dyDescent="0.25">
      <c r="A44" s="29">
        <v>11</v>
      </c>
      <c r="B44" s="26" t="e">
        <f t="shared" si="1"/>
        <v>#VALUE!</v>
      </c>
      <c r="C44" s="27" t="s">
        <v>251</v>
      </c>
      <c r="D44" s="27" t="s">
        <v>346</v>
      </c>
      <c r="E44" s="27" t="s">
        <v>161</v>
      </c>
      <c r="F44" s="27" t="s">
        <v>232</v>
      </c>
      <c r="G44" s="27" t="s">
        <v>347</v>
      </c>
      <c r="H44" s="27" t="s">
        <v>348</v>
      </c>
      <c r="I44" s="27" t="s">
        <v>207</v>
      </c>
      <c r="J44" s="27">
        <v>54</v>
      </c>
      <c r="K44" s="31">
        <v>4.1368055555555552</v>
      </c>
      <c r="L44">
        <v>2</v>
      </c>
    </row>
    <row r="45" spans="1:13" x14ac:dyDescent="0.25">
      <c r="A45" s="29">
        <v>66</v>
      </c>
      <c r="B45" s="26" t="e">
        <f t="shared" si="1"/>
        <v>#VALUE!</v>
      </c>
      <c r="C45" s="27" t="s">
        <v>270</v>
      </c>
      <c r="D45" s="27" t="s">
        <v>271</v>
      </c>
      <c r="E45" s="27" t="s">
        <v>161</v>
      </c>
      <c r="F45" s="27" t="s">
        <v>272</v>
      </c>
      <c r="G45" s="30" t="s">
        <v>273</v>
      </c>
      <c r="H45" s="27"/>
      <c r="I45" s="27" t="s">
        <v>186</v>
      </c>
      <c r="J45" s="27"/>
      <c r="K45" s="31">
        <v>3.6666666666666665</v>
      </c>
    </row>
    <row r="46" spans="1:13" x14ac:dyDescent="0.25">
      <c r="A46" s="29">
        <v>7</v>
      </c>
      <c r="B46" s="26" t="e">
        <f t="shared" si="1"/>
        <v>#VALUE!</v>
      </c>
      <c r="C46" s="27" t="s">
        <v>192</v>
      </c>
      <c r="D46" s="27" t="s">
        <v>193</v>
      </c>
      <c r="E46" s="27" t="s">
        <v>161</v>
      </c>
      <c r="F46" s="27" t="s">
        <v>12</v>
      </c>
      <c r="G46" s="27" t="s">
        <v>194</v>
      </c>
      <c r="H46" s="27" t="s">
        <v>195</v>
      </c>
      <c r="I46" s="27" t="s">
        <v>186</v>
      </c>
      <c r="J46" s="27">
        <v>48</v>
      </c>
      <c r="K46" s="31">
        <v>3.3145833333333332</v>
      </c>
      <c r="M46" t="s">
        <v>196</v>
      </c>
    </row>
    <row r="47" spans="1:13" x14ac:dyDescent="0.25">
      <c r="A47" s="29">
        <v>30</v>
      </c>
      <c r="B47" s="26" t="e">
        <f t="shared" si="1"/>
        <v>#VALUE!</v>
      </c>
      <c r="C47" s="27" t="s">
        <v>197</v>
      </c>
      <c r="D47" s="27" t="s">
        <v>198</v>
      </c>
      <c r="E47" s="27" t="s">
        <v>161</v>
      </c>
      <c r="F47" s="27" t="s">
        <v>12</v>
      </c>
      <c r="G47" s="27"/>
      <c r="H47" s="27"/>
      <c r="I47" s="27" t="s">
        <v>163</v>
      </c>
      <c r="J47" s="27"/>
      <c r="K47" s="31">
        <v>3.3208333333333333</v>
      </c>
    </row>
    <row r="48" spans="1:13" x14ac:dyDescent="0.25">
      <c r="A48" s="29">
        <v>40</v>
      </c>
      <c r="B48" s="26" t="e">
        <f t="shared" si="1"/>
        <v>#VALUE!</v>
      </c>
      <c r="C48" s="27" t="s">
        <v>212</v>
      </c>
      <c r="D48" s="27" t="s">
        <v>213</v>
      </c>
      <c r="E48" s="27" t="s">
        <v>214</v>
      </c>
      <c r="F48" s="27" t="s">
        <v>12</v>
      </c>
      <c r="G48" s="30" t="s">
        <v>215</v>
      </c>
      <c r="H48" s="27"/>
      <c r="I48" s="27" t="s">
        <v>216</v>
      </c>
      <c r="J48" s="27"/>
      <c r="K48" s="31">
        <v>3.4486111111111111</v>
      </c>
    </row>
    <row r="49" spans="1:13" x14ac:dyDescent="0.25">
      <c r="A49" s="29">
        <v>90</v>
      </c>
      <c r="B49" s="26" t="e">
        <f t="shared" si="1"/>
        <v>#VALUE!</v>
      </c>
      <c r="C49" s="27" t="s">
        <v>221</v>
      </c>
      <c r="D49" s="27" t="s">
        <v>222</v>
      </c>
      <c r="E49" s="27" t="s">
        <v>161</v>
      </c>
      <c r="F49" s="27" t="s">
        <v>12</v>
      </c>
      <c r="G49" s="30" t="s">
        <v>223</v>
      </c>
      <c r="H49" s="27"/>
      <c r="I49" s="27" t="s">
        <v>186</v>
      </c>
      <c r="J49" s="27"/>
      <c r="K49" s="31">
        <v>3.4652777777777781</v>
      </c>
    </row>
    <row r="50" spans="1:13" x14ac:dyDescent="0.25">
      <c r="A50" s="29">
        <v>82</v>
      </c>
      <c r="B50" s="26" t="e">
        <f t="shared" si="1"/>
        <v>#VALUE!</v>
      </c>
      <c r="C50" s="27" t="s">
        <v>203</v>
      </c>
      <c r="D50" s="27" t="s">
        <v>261</v>
      </c>
      <c r="E50" s="27" t="s">
        <v>161</v>
      </c>
      <c r="F50" s="27" t="s">
        <v>12</v>
      </c>
      <c r="G50" s="30" t="s">
        <v>262</v>
      </c>
      <c r="H50" s="27"/>
      <c r="I50" s="27" t="s">
        <v>207</v>
      </c>
      <c r="J50" s="27"/>
      <c r="K50" s="31">
        <v>3.6444444444444444</v>
      </c>
    </row>
    <row r="51" spans="1:13" x14ac:dyDescent="0.25">
      <c r="A51" s="29">
        <v>67</v>
      </c>
      <c r="B51" s="26" t="e">
        <f t="shared" si="1"/>
        <v>#VALUE!</v>
      </c>
      <c r="C51" s="27" t="s">
        <v>287</v>
      </c>
      <c r="D51" s="27" t="s">
        <v>288</v>
      </c>
      <c r="E51" s="27" t="s">
        <v>214</v>
      </c>
      <c r="F51" s="27" t="s">
        <v>12</v>
      </c>
      <c r="G51" s="30" t="s">
        <v>289</v>
      </c>
      <c r="H51" s="27"/>
      <c r="I51" s="27" t="s">
        <v>216</v>
      </c>
      <c r="J51" s="27"/>
      <c r="K51" s="31">
        <v>3.6979166666666665</v>
      </c>
    </row>
    <row r="52" spans="1:13" x14ac:dyDescent="0.25">
      <c r="A52" s="29">
        <v>44</v>
      </c>
      <c r="B52" s="26" t="e">
        <f t="shared" si="1"/>
        <v>#VALUE!</v>
      </c>
      <c r="C52" s="27" t="s">
        <v>238</v>
      </c>
      <c r="D52" s="27" t="s">
        <v>293</v>
      </c>
      <c r="E52" s="27" t="s">
        <v>161</v>
      </c>
      <c r="F52" s="27" t="s">
        <v>12</v>
      </c>
      <c r="G52" s="30" t="s">
        <v>294</v>
      </c>
      <c r="H52" s="27"/>
      <c r="I52" s="27" t="s">
        <v>220</v>
      </c>
      <c r="J52" s="27"/>
      <c r="K52" s="31">
        <v>3.7180555555555554</v>
      </c>
    </row>
    <row r="53" spans="1:13" x14ac:dyDescent="0.25">
      <c r="A53" s="29">
        <v>88</v>
      </c>
      <c r="B53" s="26" t="e">
        <f t="shared" si="1"/>
        <v>#VALUE!</v>
      </c>
      <c r="C53" s="27" t="s">
        <v>349</v>
      </c>
      <c r="D53" s="27" t="s">
        <v>350</v>
      </c>
      <c r="E53" s="27" t="s">
        <v>161</v>
      </c>
      <c r="F53" s="27" t="s">
        <v>12</v>
      </c>
      <c r="G53" s="30" t="s">
        <v>351</v>
      </c>
      <c r="H53" s="27"/>
      <c r="I53" s="27" t="s">
        <v>163</v>
      </c>
      <c r="J53" s="27"/>
      <c r="K53" s="31">
        <v>4.1604166666666664</v>
      </c>
    </row>
    <row r="54" spans="1:13" x14ac:dyDescent="0.25">
      <c r="A54" s="29">
        <v>41</v>
      </c>
      <c r="B54" s="26" t="e">
        <f t="shared" si="1"/>
        <v>#VALUE!</v>
      </c>
      <c r="C54" s="27" t="s">
        <v>354</v>
      </c>
      <c r="D54" s="27" t="s">
        <v>306</v>
      </c>
      <c r="E54" s="27" t="s">
        <v>214</v>
      </c>
      <c r="F54" s="27" t="s">
        <v>12</v>
      </c>
      <c r="G54" s="27"/>
      <c r="H54" s="27"/>
      <c r="I54" s="27" t="s">
        <v>355</v>
      </c>
      <c r="J54" s="27"/>
      <c r="K54" s="31">
        <v>4.1826388888888895</v>
      </c>
    </row>
    <row r="55" spans="1:13" x14ac:dyDescent="0.25">
      <c r="A55" s="29">
        <v>83</v>
      </c>
      <c r="B55" s="26" t="e">
        <f t="shared" si="1"/>
        <v>#VALUE!</v>
      </c>
      <c r="C55" s="27" t="s">
        <v>376</v>
      </c>
      <c r="D55" s="27" t="s">
        <v>261</v>
      </c>
      <c r="E55" s="27" t="s">
        <v>214</v>
      </c>
      <c r="F55" s="27" t="s">
        <v>12</v>
      </c>
      <c r="G55" s="30" t="s">
        <v>262</v>
      </c>
      <c r="H55" s="27"/>
      <c r="I55" s="27" t="s">
        <v>355</v>
      </c>
      <c r="J55" s="27"/>
      <c r="K55" s="31">
        <v>4.3659722222222221</v>
      </c>
    </row>
    <row r="56" spans="1:13" x14ac:dyDescent="0.25">
      <c r="A56" s="29">
        <v>89</v>
      </c>
      <c r="B56" s="26" t="e">
        <f t="shared" si="1"/>
        <v>#VALUE!</v>
      </c>
      <c r="C56" s="27" t="s">
        <v>407</v>
      </c>
      <c r="D56" s="27" t="s">
        <v>408</v>
      </c>
      <c r="E56" s="27" t="s">
        <v>214</v>
      </c>
      <c r="F56" s="27" t="s">
        <v>12</v>
      </c>
      <c r="G56" s="27"/>
      <c r="H56" s="27"/>
      <c r="I56" s="27" t="s">
        <v>355</v>
      </c>
      <c r="J56" s="27"/>
      <c r="K56" s="31">
        <v>4.7972222222222225</v>
      </c>
    </row>
    <row r="57" spans="1:13" x14ac:dyDescent="0.25">
      <c r="A57" s="29">
        <v>42</v>
      </c>
      <c r="B57" s="26" t="e">
        <f t="shared" si="1"/>
        <v>#VALUE!</v>
      </c>
      <c r="C57" s="27" t="s">
        <v>421</v>
      </c>
      <c r="D57" s="27" t="s">
        <v>422</v>
      </c>
      <c r="E57" s="27" t="s">
        <v>161</v>
      </c>
      <c r="F57" s="27" t="s">
        <v>12</v>
      </c>
      <c r="G57" s="27"/>
      <c r="H57" s="27"/>
      <c r="I57" s="27" t="s">
        <v>220</v>
      </c>
      <c r="J57" s="27"/>
      <c r="K57" s="31">
        <v>5.291666666666667</v>
      </c>
    </row>
    <row r="58" spans="1:13" x14ac:dyDescent="0.25">
      <c r="A58" s="29">
        <v>85</v>
      </c>
      <c r="B58" s="26">
        <v>1</v>
      </c>
      <c r="C58" s="27" t="s">
        <v>159</v>
      </c>
      <c r="D58" s="27" t="s">
        <v>160</v>
      </c>
      <c r="E58" s="27" t="s">
        <v>161</v>
      </c>
      <c r="F58" s="27" t="s">
        <v>53</v>
      </c>
      <c r="G58" s="30" t="s">
        <v>162</v>
      </c>
      <c r="H58" s="27"/>
      <c r="I58" s="27" t="s">
        <v>163</v>
      </c>
      <c r="J58" s="27"/>
      <c r="K58" s="31">
        <v>2.8104166666666668</v>
      </c>
      <c r="M58" t="s">
        <v>164</v>
      </c>
    </row>
    <row r="59" spans="1:13" x14ac:dyDescent="0.25">
      <c r="A59" s="29">
        <v>3</v>
      </c>
      <c r="B59" s="26">
        <f t="shared" ref="B59:B87" si="2">B58+1</f>
        <v>2</v>
      </c>
      <c r="C59" s="27" t="s">
        <v>320</v>
      </c>
      <c r="D59" s="27" t="s">
        <v>321</v>
      </c>
      <c r="E59" s="27" t="s">
        <v>161</v>
      </c>
      <c r="F59" s="27" t="s">
        <v>322</v>
      </c>
      <c r="G59" s="27" t="s">
        <v>323</v>
      </c>
      <c r="H59" s="27" t="s">
        <v>324</v>
      </c>
      <c r="I59" s="27" t="s">
        <v>207</v>
      </c>
      <c r="J59" s="27">
        <v>50</v>
      </c>
      <c r="K59" s="31">
        <v>3.9375</v>
      </c>
    </row>
    <row r="60" spans="1:13" x14ac:dyDescent="0.25">
      <c r="A60" s="29">
        <v>17</v>
      </c>
      <c r="B60" s="26">
        <f t="shared" si="2"/>
        <v>3</v>
      </c>
      <c r="C60" s="27" t="s">
        <v>277</v>
      </c>
      <c r="D60" s="27" t="s">
        <v>278</v>
      </c>
      <c r="E60" s="27" t="s">
        <v>161</v>
      </c>
      <c r="F60" s="27" t="s">
        <v>279</v>
      </c>
      <c r="G60" s="27" t="s">
        <v>280</v>
      </c>
      <c r="H60" s="27" t="s">
        <v>281</v>
      </c>
      <c r="I60" s="27" t="s">
        <v>207</v>
      </c>
      <c r="J60" s="27">
        <v>50</v>
      </c>
      <c r="K60" s="31">
        <v>3.6868055555555554</v>
      </c>
    </row>
    <row r="61" spans="1:13" x14ac:dyDescent="0.25">
      <c r="A61" s="29">
        <v>24</v>
      </c>
      <c r="B61" s="26">
        <f t="shared" si="2"/>
        <v>4</v>
      </c>
      <c r="C61" s="27" t="s">
        <v>367</v>
      </c>
      <c r="D61" s="27" t="s">
        <v>368</v>
      </c>
      <c r="E61" s="27" t="s">
        <v>161</v>
      </c>
      <c r="F61" s="27" t="s">
        <v>369</v>
      </c>
      <c r="G61" s="27" t="s">
        <v>370</v>
      </c>
      <c r="H61" s="27" t="s">
        <v>371</v>
      </c>
      <c r="I61" s="27" t="s">
        <v>207</v>
      </c>
      <c r="J61" s="27">
        <v>54</v>
      </c>
      <c r="K61" s="31">
        <v>4.2486111111111109</v>
      </c>
    </row>
    <row r="62" spans="1:13" x14ac:dyDescent="0.25">
      <c r="A62" s="29">
        <v>56</v>
      </c>
      <c r="B62" s="26">
        <f t="shared" si="2"/>
        <v>5</v>
      </c>
      <c r="C62" s="27" t="s">
        <v>180</v>
      </c>
      <c r="D62" s="27" t="s">
        <v>352</v>
      </c>
      <c r="E62" s="27" t="s">
        <v>161</v>
      </c>
      <c r="F62" s="27" t="s">
        <v>146</v>
      </c>
      <c r="G62" s="30" t="s">
        <v>353</v>
      </c>
      <c r="H62" s="27"/>
      <c r="I62" s="27" t="s">
        <v>207</v>
      </c>
      <c r="J62" s="27"/>
      <c r="K62" s="31">
        <v>4.1680555555555552</v>
      </c>
    </row>
    <row r="63" spans="1:13" x14ac:dyDescent="0.25">
      <c r="A63" s="29">
        <v>6</v>
      </c>
      <c r="B63" s="26">
        <f t="shared" si="2"/>
        <v>6</v>
      </c>
      <c r="C63" s="27" t="s">
        <v>429</v>
      </c>
      <c r="D63" s="27" t="s">
        <v>430</v>
      </c>
      <c r="E63" s="27" t="s">
        <v>214</v>
      </c>
      <c r="F63" s="27" t="s">
        <v>431</v>
      </c>
      <c r="G63" s="27" t="s">
        <v>432</v>
      </c>
      <c r="H63" s="27" t="s">
        <v>433</v>
      </c>
      <c r="I63" s="27" t="s">
        <v>186</v>
      </c>
      <c r="J63" s="27">
        <v>44</v>
      </c>
      <c r="K63" s="31">
        <v>5.4402777777777773</v>
      </c>
    </row>
    <row r="64" spans="1:13" x14ac:dyDescent="0.25">
      <c r="A64" s="29">
        <v>52</v>
      </c>
      <c r="B64" s="26">
        <f t="shared" si="2"/>
        <v>7</v>
      </c>
      <c r="C64" s="27" t="s">
        <v>338</v>
      </c>
      <c r="D64" s="27" t="s">
        <v>339</v>
      </c>
      <c r="E64" s="27" t="s">
        <v>161</v>
      </c>
      <c r="F64" s="27" t="s">
        <v>340</v>
      </c>
      <c r="G64" s="30" t="s">
        <v>341</v>
      </c>
      <c r="H64" s="27"/>
      <c r="I64" s="27" t="s">
        <v>163</v>
      </c>
      <c r="J64" s="27"/>
      <c r="K64" s="31">
        <v>4.0548611111111112</v>
      </c>
    </row>
    <row r="65" spans="1:13" x14ac:dyDescent="0.25">
      <c r="A65" s="29">
        <v>36</v>
      </c>
      <c r="B65" s="26">
        <f t="shared" si="2"/>
        <v>8</v>
      </c>
      <c r="C65" s="27" t="s">
        <v>208</v>
      </c>
      <c r="D65" s="27" t="s">
        <v>209</v>
      </c>
      <c r="E65" s="27" t="s">
        <v>161</v>
      </c>
      <c r="F65" s="27" t="s">
        <v>210</v>
      </c>
      <c r="G65" s="30" t="s">
        <v>211</v>
      </c>
      <c r="H65" s="27"/>
      <c r="I65" s="27" t="s">
        <v>163</v>
      </c>
      <c r="J65" s="27"/>
      <c r="K65" s="31">
        <v>3.3625000000000003</v>
      </c>
    </row>
    <row r="66" spans="1:13" x14ac:dyDescent="0.25">
      <c r="A66" s="29">
        <v>39</v>
      </c>
      <c r="B66" s="26">
        <f t="shared" si="2"/>
        <v>9</v>
      </c>
      <c r="C66" s="27" t="s">
        <v>399</v>
      </c>
      <c r="D66" s="27" t="s">
        <v>245</v>
      </c>
      <c r="E66" s="27" t="s">
        <v>161</v>
      </c>
      <c r="F66" s="27" t="s">
        <v>400</v>
      </c>
      <c r="G66" s="30" t="s">
        <v>401</v>
      </c>
      <c r="H66" s="27"/>
      <c r="I66" s="27" t="s">
        <v>389</v>
      </c>
      <c r="J66" s="27"/>
      <c r="K66" s="31">
        <v>4.7347222222222225</v>
      </c>
    </row>
    <row r="67" spans="1:13" x14ac:dyDescent="0.25">
      <c r="A67" s="29">
        <v>31</v>
      </c>
      <c r="B67" s="26">
        <f t="shared" si="2"/>
        <v>10</v>
      </c>
      <c r="C67" s="27" t="s">
        <v>203</v>
      </c>
      <c r="D67" s="27" t="s">
        <v>204</v>
      </c>
      <c r="E67" s="27" t="s">
        <v>161</v>
      </c>
      <c r="F67" s="27" t="s">
        <v>205</v>
      </c>
      <c r="G67" s="30" t="s">
        <v>206</v>
      </c>
      <c r="H67" s="27"/>
      <c r="I67" s="27" t="s">
        <v>207</v>
      </c>
      <c r="J67" s="27"/>
      <c r="K67" s="31">
        <v>3.3541666666666665</v>
      </c>
    </row>
    <row r="68" spans="1:13" x14ac:dyDescent="0.25">
      <c r="A68" s="29">
        <v>35</v>
      </c>
      <c r="B68" s="26">
        <f t="shared" si="2"/>
        <v>11</v>
      </c>
      <c r="C68" s="27" t="s">
        <v>274</v>
      </c>
      <c r="D68" s="27" t="s">
        <v>306</v>
      </c>
      <c r="E68" s="27" t="s">
        <v>161</v>
      </c>
      <c r="F68" s="27" t="s">
        <v>307</v>
      </c>
      <c r="G68" s="30" t="s">
        <v>308</v>
      </c>
      <c r="H68" s="27"/>
      <c r="I68" s="27" t="s">
        <v>163</v>
      </c>
      <c r="J68" s="27"/>
      <c r="K68" s="31">
        <v>3.8062499999999999</v>
      </c>
    </row>
    <row r="69" spans="1:13" x14ac:dyDescent="0.25">
      <c r="A69" s="29">
        <v>63</v>
      </c>
      <c r="B69" s="26">
        <f t="shared" si="2"/>
        <v>12</v>
      </c>
      <c r="C69" s="27" t="s">
        <v>361</v>
      </c>
      <c r="D69" s="27" t="s">
        <v>362</v>
      </c>
      <c r="E69" s="27" t="s">
        <v>161</v>
      </c>
      <c r="F69" s="27" t="s">
        <v>363</v>
      </c>
      <c r="G69" s="27"/>
      <c r="H69" s="27"/>
      <c r="I69" s="27" t="s">
        <v>207</v>
      </c>
      <c r="J69" s="27"/>
      <c r="K69" s="31">
        <v>4.2159722222222227</v>
      </c>
    </row>
    <row r="70" spans="1:13" x14ac:dyDescent="0.25">
      <c r="A70" s="29">
        <v>64</v>
      </c>
      <c r="B70" s="26">
        <f t="shared" si="2"/>
        <v>13</v>
      </c>
      <c r="C70" s="27" t="s">
        <v>183</v>
      </c>
      <c r="D70" s="27" t="s">
        <v>184</v>
      </c>
      <c r="E70" s="27" t="s">
        <v>161</v>
      </c>
      <c r="F70" s="27" t="s">
        <v>145</v>
      </c>
      <c r="G70" s="30" t="s">
        <v>185</v>
      </c>
      <c r="H70" s="27"/>
      <c r="I70" s="27" t="s">
        <v>186</v>
      </c>
      <c r="J70" s="27"/>
      <c r="K70" s="31">
        <v>3.1770833333333335</v>
      </c>
      <c r="M70" t="s">
        <v>187</v>
      </c>
    </row>
    <row r="71" spans="1:13" x14ac:dyDescent="0.25">
      <c r="A71" s="29">
        <v>23</v>
      </c>
      <c r="B71" s="26">
        <f t="shared" si="2"/>
        <v>14</v>
      </c>
      <c r="C71" s="27" t="s">
        <v>165</v>
      </c>
      <c r="D71" s="27" t="s">
        <v>235</v>
      </c>
      <c r="E71" s="27" t="s">
        <v>161</v>
      </c>
      <c r="F71" s="27" t="s">
        <v>145</v>
      </c>
      <c r="G71" s="27" t="s">
        <v>236</v>
      </c>
      <c r="H71" s="27" t="s">
        <v>237</v>
      </c>
      <c r="I71" s="27" t="s">
        <v>163</v>
      </c>
      <c r="J71" s="27">
        <v>25</v>
      </c>
      <c r="K71" s="31">
        <v>3.505555555555556</v>
      </c>
      <c r="L71">
        <v>3</v>
      </c>
    </row>
    <row r="72" spans="1:13" x14ac:dyDescent="0.25">
      <c r="A72" s="29">
        <v>4</v>
      </c>
      <c r="B72" s="26">
        <f t="shared" si="2"/>
        <v>15</v>
      </c>
      <c r="C72" s="27" t="s">
        <v>199</v>
      </c>
      <c r="D72" s="27" t="s">
        <v>200</v>
      </c>
      <c r="E72" s="27" t="s">
        <v>161</v>
      </c>
      <c r="F72" s="27"/>
      <c r="G72" s="27" t="s">
        <v>201</v>
      </c>
      <c r="H72" s="27" t="s">
        <v>202</v>
      </c>
      <c r="I72" s="27" t="s">
        <v>163</v>
      </c>
      <c r="J72" s="27">
        <v>33</v>
      </c>
      <c r="K72" s="31">
        <v>3.3430555555555554</v>
      </c>
    </row>
    <row r="73" spans="1:13" x14ac:dyDescent="0.25">
      <c r="A73" s="29">
        <v>70</v>
      </c>
      <c r="B73" s="26">
        <f t="shared" si="2"/>
        <v>16</v>
      </c>
      <c r="C73" s="27" t="s">
        <v>224</v>
      </c>
      <c r="D73" s="27" t="s">
        <v>225</v>
      </c>
      <c r="E73" s="27" t="s">
        <v>161</v>
      </c>
      <c r="F73" s="27"/>
      <c r="G73" s="30" t="s">
        <v>226</v>
      </c>
      <c r="H73" s="27"/>
      <c r="I73" s="27" t="s">
        <v>186</v>
      </c>
      <c r="J73" s="27"/>
      <c r="K73" s="31">
        <v>3.4750000000000001</v>
      </c>
    </row>
    <row r="74" spans="1:13" x14ac:dyDescent="0.25">
      <c r="A74" s="29">
        <v>53</v>
      </c>
      <c r="B74" s="26">
        <f t="shared" si="2"/>
        <v>17</v>
      </c>
      <c r="C74" s="27" t="s">
        <v>227</v>
      </c>
      <c r="D74" s="27" t="s">
        <v>228</v>
      </c>
      <c r="E74" s="27" t="s">
        <v>161</v>
      </c>
      <c r="F74" s="27"/>
      <c r="G74" s="30" t="s">
        <v>229</v>
      </c>
      <c r="H74" s="27"/>
      <c r="I74" s="27" t="s">
        <v>163</v>
      </c>
      <c r="J74" s="27"/>
      <c r="K74" s="31">
        <v>3.4993055555555554</v>
      </c>
    </row>
    <row r="75" spans="1:13" x14ac:dyDescent="0.25">
      <c r="A75" s="29">
        <v>72</v>
      </c>
      <c r="B75" s="26">
        <f t="shared" si="2"/>
        <v>18</v>
      </c>
      <c r="C75" s="27" t="s">
        <v>274</v>
      </c>
      <c r="D75" s="27" t="s">
        <v>275</v>
      </c>
      <c r="E75" s="27" t="s">
        <v>161</v>
      </c>
      <c r="F75" s="27"/>
      <c r="G75" s="30" t="s">
        <v>276</v>
      </c>
      <c r="H75" s="27"/>
      <c r="I75" s="27" t="s">
        <v>163</v>
      </c>
      <c r="J75" s="27"/>
      <c r="K75" s="31">
        <v>3.6770833333333335</v>
      </c>
    </row>
    <row r="76" spans="1:13" x14ac:dyDescent="0.25">
      <c r="A76" s="29">
        <v>55</v>
      </c>
      <c r="B76" s="26">
        <f t="shared" si="2"/>
        <v>19</v>
      </c>
      <c r="C76" s="27" t="s">
        <v>290</v>
      </c>
      <c r="D76" s="27" t="s">
        <v>291</v>
      </c>
      <c r="E76" s="27" t="s">
        <v>161</v>
      </c>
      <c r="F76" s="27"/>
      <c r="G76" s="30" t="s">
        <v>292</v>
      </c>
      <c r="H76" s="27"/>
      <c r="I76" s="27" t="s">
        <v>163</v>
      </c>
      <c r="J76" s="27"/>
      <c r="K76" s="31">
        <v>3.7083333333333335</v>
      </c>
    </row>
    <row r="77" spans="1:13" x14ac:dyDescent="0.25">
      <c r="A77" s="29">
        <v>34</v>
      </c>
      <c r="B77" s="26">
        <f t="shared" si="2"/>
        <v>20</v>
      </c>
      <c r="C77" s="27" t="s">
        <v>277</v>
      </c>
      <c r="D77" s="27" t="s">
        <v>325</v>
      </c>
      <c r="E77" s="27" t="s">
        <v>161</v>
      </c>
      <c r="F77" s="27"/>
      <c r="G77" s="30" t="s">
        <v>326</v>
      </c>
      <c r="H77" s="27"/>
      <c r="I77" s="27" t="s">
        <v>186</v>
      </c>
      <c r="J77" s="27"/>
      <c r="K77" s="31">
        <v>3.9465277777777779</v>
      </c>
    </row>
    <row r="78" spans="1:13" x14ac:dyDescent="0.25">
      <c r="A78" s="29">
        <v>26</v>
      </c>
      <c r="B78" s="26">
        <f t="shared" si="2"/>
        <v>21</v>
      </c>
      <c r="C78" s="27" t="s">
        <v>329</v>
      </c>
      <c r="D78" s="27" t="s">
        <v>330</v>
      </c>
      <c r="E78" s="27" t="s">
        <v>161</v>
      </c>
      <c r="F78" s="27"/>
      <c r="G78" s="27" t="s">
        <v>331</v>
      </c>
      <c r="H78" s="27" t="s">
        <v>332</v>
      </c>
      <c r="I78" s="27" t="s">
        <v>186</v>
      </c>
      <c r="J78" s="27">
        <v>47</v>
      </c>
      <c r="K78" s="31">
        <v>4.0145833333333334</v>
      </c>
    </row>
    <row r="79" spans="1:13" x14ac:dyDescent="0.25">
      <c r="A79" s="29">
        <v>27</v>
      </c>
      <c r="B79" s="26">
        <f t="shared" si="2"/>
        <v>22</v>
      </c>
      <c r="C79" s="27" t="s">
        <v>320</v>
      </c>
      <c r="D79" s="27" t="s">
        <v>309</v>
      </c>
      <c r="E79" s="27" t="s">
        <v>161</v>
      </c>
      <c r="F79" s="27"/>
      <c r="G79" s="27" t="s">
        <v>333</v>
      </c>
      <c r="H79" s="27" t="s">
        <v>334</v>
      </c>
      <c r="I79" s="27" t="s">
        <v>163</v>
      </c>
      <c r="J79" s="27">
        <v>29</v>
      </c>
      <c r="K79" s="31">
        <v>4.0159722222222225</v>
      </c>
    </row>
    <row r="80" spans="1:13" x14ac:dyDescent="0.25">
      <c r="A80" s="29">
        <v>57</v>
      </c>
      <c r="B80" s="26">
        <f t="shared" si="2"/>
        <v>23</v>
      </c>
      <c r="C80" s="27" t="s">
        <v>335</v>
      </c>
      <c r="D80" s="27" t="s">
        <v>336</v>
      </c>
      <c r="E80" s="27" t="s">
        <v>161</v>
      </c>
      <c r="F80" s="27"/>
      <c r="G80" s="30" t="s">
        <v>337</v>
      </c>
      <c r="H80" s="27"/>
      <c r="I80" s="27" t="s">
        <v>207</v>
      </c>
      <c r="J80" s="27"/>
      <c r="K80" s="31">
        <v>4.0375000000000005</v>
      </c>
    </row>
    <row r="81" spans="1:11" x14ac:dyDescent="0.25">
      <c r="A81" s="29">
        <v>77</v>
      </c>
      <c r="B81" s="26">
        <f t="shared" si="2"/>
        <v>24</v>
      </c>
      <c r="C81" s="27" t="s">
        <v>338</v>
      </c>
      <c r="D81" s="27" t="s">
        <v>342</v>
      </c>
      <c r="E81" s="27" t="s">
        <v>161</v>
      </c>
      <c r="F81" s="27"/>
      <c r="G81" s="30" t="s">
        <v>343</v>
      </c>
      <c r="H81" s="27"/>
      <c r="I81" s="27" t="s">
        <v>207</v>
      </c>
      <c r="J81" s="27"/>
      <c r="K81" s="31">
        <v>4.0604166666666668</v>
      </c>
    </row>
    <row r="82" spans="1:11" x14ac:dyDescent="0.25">
      <c r="A82" s="29">
        <v>73</v>
      </c>
      <c r="B82" s="26">
        <f t="shared" si="2"/>
        <v>25</v>
      </c>
      <c r="C82" s="27" t="s">
        <v>217</v>
      </c>
      <c r="D82" s="27" t="s">
        <v>356</v>
      </c>
      <c r="E82" s="27" t="s">
        <v>161</v>
      </c>
      <c r="F82" s="27"/>
      <c r="G82" s="30" t="s">
        <v>357</v>
      </c>
      <c r="H82" s="27"/>
      <c r="I82" s="27" t="s">
        <v>186</v>
      </c>
      <c r="J82" s="27"/>
      <c r="K82" s="31">
        <v>4.1909722222222223</v>
      </c>
    </row>
    <row r="83" spans="1:11" x14ac:dyDescent="0.25">
      <c r="A83" s="29">
        <v>32</v>
      </c>
      <c r="B83" s="26">
        <f t="shared" si="2"/>
        <v>26</v>
      </c>
      <c r="C83" s="27" t="s">
        <v>358</v>
      </c>
      <c r="D83" s="27" t="s">
        <v>359</v>
      </c>
      <c r="E83" s="27" t="s">
        <v>214</v>
      </c>
      <c r="F83" s="27"/>
      <c r="G83" s="30" t="s">
        <v>360</v>
      </c>
      <c r="H83" s="27"/>
      <c r="I83" s="27" t="s">
        <v>220</v>
      </c>
      <c r="J83" s="27"/>
      <c r="K83" s="31">
        <v>4.2152777777777777</v>
      </c>
    </row>
    <row r="84" spans="1:11" x14ac:dyDescent="0.25">
      <c r="A84" s="29">
        <v>78</v>
      </c>
      <c r="B84" s="26">
        <f t="shared" si="2"/>
        <v>27</v>
      </c>
      <c r="C84" s="27" t="s">
        <v>320</v>
      </c>
      <c r="D84" s="27" t="s">
        <v>193</v>
      </c>
      <c r="E84" s="27" t="s">
        <v>161</v>
      </c>
      <c r="F84" s="27"/>
      <c r="G84" s="30" t="s">
        <v>384</v>
      </c>
      <c r="H84" s="27"/>
      <c r="I84" s="27" t="s">
        <v>186</v>
      </c>
      <c r="J84" s="27"/>
      <c r="K84" s="31">
        <v>4.5284722222222227</v>
      </c>
    </row>
    <row r="85" spans="1:11" x14ac:dyDescent="0.25">
      <c r="A85" s="29">
        <v>51</v>
      </c>
      <c r="B85" s="26">
        <f t="shared" si="2"/>
        <v>28</v>
      </c>
      <c r="C85" s="27" t="s">
        <v>203</v>
      </c>
      <c r="D85" s="27" t="s">
        <v>397</v>
      </c>
      <c r="E85" s="27" t="s">
        <v>161</v>
      </c>
      <c r="F85" s="27"/>
      <c r="G85" s="30" t="s">
        <v>398</v>
      </c>
      <c r="H85" s="27"/>
      <c r="I85" s="27" t="s">
        <v>207</v>
      </c>
      <c r="J85" s="27"/>
      <c r="K85" s="31">
        <v>4.65625</v>
      </c>
    </row>
    <row r="86" spans="1:11" x14ac:dyDescent="0.25">
      <c r="A86" s="29">
        <v>43</v>
      </c>
      <c r="B86" s="26">
        <f t="shared" si="2"/>
        <v>29</v>
      </c>
      <c r="C86" s="27" t="s">
        <v>405</v>
      </c>
      <c r="D86" s="27" t="s">
        <v>406</v>
      </c>
      <c r="E86" s="27" t="s">
        <v>161</v>
      </c>
      <c r="F86" s="27"/>
      <c r="G86" s="27"/>
      <c r="H86" s="27"/>
      <c r="I86" s="27" t="s">
        <v>207</v>
      </c>
      <c r="J86" s="27"/>
      <c r="K86" s="31">
        <v>4.7895833333333337</v>
      </c>
    </row>
    <row r="87" spans="1:11" x14ac:dyDescent="0.25">
      <c r="A87" s="29">
        <v>13</v>
      </c>
      <c r="B87" s="26">
        <f t="shared" si="2"/>
        <v>30</v>
      </c>
      <c r="C87" s="27" t="s">
        <v>417</v>
      </c>
      <c r="D87" s="27" t="s">
        <v>418</v>
      </c>
      <c r="E87" s="27" t="s">
        <v>214</v>
      </c>
      <c r="F87" s="27"/>
      <c r="G87" s="27" t="s">
        <v>419</v>
      </c>
      <c r="H87" s="27" t="s">
        <v>420</v>
      </c>
      <c r="I87" s="27" t="s">
        <v>163</v>
      </c>
      <c r="J87" s="27">
        <v>33</v>
      </c>
      <c r="K87" s="31">
        <v>4.9930555555555554</v>
      </c>
    </row>
  </sheetData>
  <sortState ref="A2:N87">
    <sortCondition ref="F2:F87"/>
  </sortState>
  <hyperlinks>
    <hyperlink ref="G3" r:id="rId1" xr:uid="{00000000-0004-0000-0400-000000000000}"/>
    <hyperlink ref="G67" r:id="rId2" xr:uid="{00000000-0004-0000-0400-000001000000}"/>
    <hyperlink ref="G83" r:id="rId3" xr:uid="{00000000-0004-0000-0400-000002000000}"/>
    <hyperlink ref="G30" r:id="rId4" xr:uid="{00000000-0004-0000-0400-000003000000}"/>
    <hyperlink ref="G77" r:id="rId5" xr:uid="{00000000-0004-0000-0400-000004000000}"/>
    <hyperlink ref="G68" r:id="rId6" xr:uid="{00000000-0004-0000-0400-000005000000}"/>
    <hyperlink ref="G65" r:id="rId7" xr:uid="{00000000-0004-0000-0400-000006000000}"/>
    <hyperlink ref="G5" r:id="rId8" xr:uid="{00000000-0004-0000-0400-000007000000}"/>
    <hyperlink ref="G4" r:id="rId9" xr:uid="{00000000-0004-0000-0400-000008000000}"/>
    <hyperlink ref="G66" r:id="rId10" xr:uid="{00000000-0004-0000-0400-000009000000}"/>
    <hyperlink ref="G48" r:id="rId11" xr:uid="{00000000-0004-0000-0400-00000A000000}"/>
    <hyperlink ref="G52" r:id="rId12" xr:uid="{00000000-0004-0000-0400-00000B000000}"/>
    <hyperlink ref="G24" r:id="rId13" xr:uid="{00000000-0004-0000-0400-00000C000000}"/>
    <hyperlink ref="G33" r:id="rId14" xr:uid="{00000000-0004-0000-0400-00000D000000}"/>
    <hyperlink ref="G11" r:id="rId15" xr:uid="{00000000-0004-0000-0400-00000E000000}"/>
    <hyperlink ref="G41" r:id="rId16" xr:uid="{00000000-0004-0000-0400-00000F000000}"/>
    <hyperlink ref="G15" r:id="rId17" xr:uid="{00000000-0004-0000-0400-000010000000}"/>
    <hyperlink ref="G85" r:id="rId18" xr:uid="{00000000-0004-0000-0400-000011000000}"/>
    <hyperlink ref="G64" r:id="rId19" xr:uid="{00000000-0004-0000-0400-000012000000}"/>
    <hyperlink ref="G74" r:id="rId20" xr:uid="{00000000-0004-0000-0400-000013000000}"/>
    <hyperlink ref="G2" r:id="rId21" xr:uid="{00000000-0004-0000-0400-000014000000}"/>
    <hyperlink ref="G76" r:id="rId22" xr:uid="{00000000-0004-0000-0400-000015000000}"/>
    <hyperlink ref="G62" r:id="rId23" xr:uid="{00000000-0004-0000-0400-000016000000}"/>
    <hyperlink ref="G80" r:id="rId24" xr:uid="{00000000-0004-0000-0400-000017000000}"/>
    <hyperlink ref="G70" r:id="rId25" xr:uid="{00000000-0004-0000-0400-000018000000}"/>
    <hyperlink ref="G22" r:id="rId26" xr:uid="{00000000-0004-0000-0400-000019000000}"/>
    <hyperlink ref="G45" r:id="rId27" xr:uid="{00000000-0004-0000-0400-00001A000000}"/>
    <hyperlink ref="G51" r:id="rId28" xr:uid="{00000000-0004-0000-0400-00001B000000}"/>
    <hyperlink ref="G36" r:id="rId29" xr:uid="{00000000-0004-0000-0400-00001C000000}"/>
    <hyperlink ref="G16" r:id="rId30" xr:uid="{00000000-0004-0000-0400-00001D000000}"/>
    <hyperlink ref="G73" r:id="rId31" xr:uid="{00000000-0004-0000-0400-00001E000000}"/>
    <hyperlink ref="G39" r:id="rId32" xr:uid="{00000000-0004-0000-0400-00001F000000}"/>
    <hyperlink ref="G75" r:id="rId33" xr:uid="{00000000-0004-0000-0400-000020000000}"/>
    <hyperlink ref="G82" r:id="rId34" xr:uid="{00000000-0004-0000-0400-000021000000}"/>
    <hyperlink ref="G26" r:id="rId35" xr:uid="{00000000-0004-0000-0400-000022000000}"/>
    <hyperlink ref="G25" r:id="rId36" xr:uid="{00000000-0004-0000-0400-000023000000}"/>
    <hyperlink ref="G81" r:id="rId37" xr:uid="{00000000-0004-0000-0400-000024000000}"/>
    <hyperlink ref="G84" r:id="rId38" xr:uid="{00000000-0004-0000-0400-000025000000}"/>
    <hyperlink ref="G21" r:id="rId39" xr:uid="{00000000-0004-0000-0400-000026000000}"/>
    <hyperlink ref="G6" r:id="rId40" xr:uid="{00000000-0004-0000-0400-000027000000}"/>
    <hyperlink ref="G37" r:id="rId41" xr:uid="{00000000-0004-0000-0400-000028000000}"/>
    <hyperlink ref="G50" r:id="rId42" xr:uid="{00000000-0004-0000-0400-000029000000}"/>
    <hyperlink ref="G55" r:id="rId43" xr:uid="{00000000-0004-0000-0400-00002A000000}"/>
    <hyperlink ref="G58" r:id="rId44" xr:uid="{00000000-0004-0000-0400-00002B000000}"/>
    <hyperlink ref="G7" r:id="rId45" xr:uid="{00000000-0004-0000-0400-00002C000000}"/>
    <hyperlink ref="G40" r:id="rId46" xr:uid="{00000000-0004-0000-0400-00002D000000}"/>
    <hyperlink ref="G53" r:id="rId47" xr:uid="{00000000-0004-0000-0400-00002E000000}"/>
    <hyperlink ref="G49" r:id="rId48" xr:uid="{00000000-0004-0000-0400-00002F000000}"/>
    <hyperlink ref="G12" r:id="rId49" xr:uid="{00000000-0004-0000-0400-000030000000}"/>
    <hyperlink ref="G34" r:id="rId50" xr:uid="{00000000-0004-0000-0400-00003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2"/>
  <sheetViews>
    <sheetView workbookViewId="0">
      <selection activeCell="B4" sqref="B4"/>
    </sheetView>
  </sheetViews>
  <sheetFormatPr defaultRowHeight="15" x14ac:dyDescent="0.25"/>
  <cols>
    <col min="2" max="2" width="25" customWidth="1"/>
    <col min="3" max="3" width="21.7109375" customWidth="1"/>
  </cols>
  <sheetData>
    <row r="1" spans="1:5" x14ac:dyDescent="0.25">
      <c r="A1" t="s">
        <v>29</v>
      </c>
      <c r="B1" t="s">
        <v>7</v>
      </c>
      <c r="C1" t="s">
        <v>8</v>
      </c>
      <c r="D1" t="s">
        <v>31</v>
      </c>
      <c r="E1" t="s">
        <v>6</v>
      </c>
    </row>
    <row r="2" spans="1:5" x14ac:dyDescent="0.25">
      <c r="A2">
        <v>1</v>
      </c>
      <c r="B2" t="s">
        <v>444</v>
      </c>
      <c r="C2" t="s">
        <v>445</v>
      </c>
      <c r="D2" t="s">
        <v>11</v>
      </c>
      <c r="E2">
        <v>77.319999999999993</v>
      </c>
    </row>
    <row r="3" spans="1:5" x14ac:dyDescent="0.25">
      <c r="A3">
        <v>2</v>
      </c>
      <c r="B3" t="s">
        <v>446</v>
      </c>
      <c r="C3" t="s">
        <v>57</v>
      </c>
      <c r="D3" t="s">
        <v>11</v>
      </c>
      <c r="E3">
        <v>81.040000000000006</v>
      </c>
    </row>
    <row r="4" spans="1:5" x14ac:dyDescent="0.25">
      <c r="A4">
        <v>3</v>
      </c>
      <c r="B4" t="s">
        <v>447</v>
      </c>
      <c r="C4" t="s">
        <v>448</v>
      </c>
      <c r="D4" t="s">
        <v>9</v>
      </c>
      <c r="E4">
        <v>86.37</v>
      </c>
    </row>
    <row r="5" spans="1:5" x14ac:dyDescent="0.25">
      <c r="A5">
        <v>4</v>
      </c>
      <c r="B5" t="s">
        <v>449</v>
      </c>
      <c r="C5" t="s">
        <v>51</v>
      </c>
      <c r="D5" t="s">
        <v>450</v>
      </c>
      <c r="E5">
        <v>88.11</v>
      </c>
    </row>
    <row r="6" spans="1:5" x14ac:dyDescent="0.25">
      <c r="A6">
        <v>5</v>
      </c>
      <c r="B6" t="s">
        <v>39</v>
      </c>
      <c r="C6" t="s">
        <v>12</v>
      </c>
      <c r="D6" t="s">
        <v>11</v>
      </c>
      <c r="E6">
        <v>90.1</v>
      </c>
    </row>
    <row r="7" spans="1:5" x14ac:dyDescent="0.25">
      <c r="A7">
        <v>6</v>
      </c>
      <c r="B7" t="s">
        <v>63</v>
      </c>
      <c r="D7" t="s">
        <v>11</v>
      </c>
      <c r="E7">
        <v>90.53</v>
      </c>
    </row>
    <row r="8" spans="1:5" x14ac:dyDescent="0.25">
      <c r="A8">
        <v>7</v>
      </c>
      <c r="B8" t="s">
        <v>451</v>
      </c>
      <c r="C8" t="s">
        <v>448</v>
      </c>
      <c r="D8" t="s">
        <v>452</v>
      </c>
      <c r="E8">
        <v>91.05</v>
      </c>
    </row>
    <row r="9" spans="1:5" x14ac:dyDescent="0.25">
      <c r="A9">
        <v>8</v>
      </c>
      <c r="B9" t="s">
        <v>1</v>
      </c>
      <c r="C9" t="s">
        <v>453</v>
      </c>
      <c r="D9" t="s">
        <v>450</v>
      </c>
      <c r="E9">
        <v>92.04</v>
      </c>
    </row>
    <row r="10" spans="1:5" x14ac:dyDescent="0.25">
      <c r="A10">
        <v>9</v>
      </c>
      <c r="B10" t="s">
        <v>454</v>
      </c>
      <c r="D10" t="s">
        <v>450</v>
      </c>
      <c r="E10">
        <v>93</v>
      </c>
    </row>
    <row r="11" spans="1:5" x14ac:dyDescent="0.25">
      <c r="A11">
        <v>10</v>
      </c>
      <c r="B11" t="s">
        <v>455</v>
      </c>
      <c r="C11" t="s">
        <v>10</v>
      </c>
      <c r="D11" t="s">
        <v>11</v>
      </c>
      <c r="E11">
        <v>93.06</v>
      </c>
    </row>
    <row r="12" spans="1:5" x14ac:dyDescent="0.25">
      <c r="A12">
        <v>12</v>
      </c>
      <c r="B12" t="s">
        <v>19</v>
      </c>
      <c r="C12" t="s">
        <v>12</v>
      </c>
      <c r="D12" t="s">
        <v>452</v>
      </c>
      <c r="E12">
        <v>93.14</v>
      </c>
    </row>
    <row r="13" spans="1:5" x14ac:dyDescent="0.25">
      <c r="A13">
        <v>11</v>
      </c>
      <c r="B13" t="s">
        <v>456</v>
      </c>
      <c r="C13" t="s">
        <v>457</v>
      </c>
      <c r="D13" t="s">
        <v>11</v>
      </c>
      <c r="E13">
        <v>93.18</v>
      </c>
    </row>
    <row r="14" spans="1:5" x14ac:dyDescent="0.25">
      <c r="A14">
        <v>13</v>
      </c>
      <c r="B14" t="s">
        <v>458</v>
      </c>
      <c r="C14" t="s">
        <v>459</v>
      </c>
      <c r="D14" t="s">
        <v>450</v>
      </c>
      <c r="E14">
        <v>94.28</v>
      </c>
    </row>
    <row r="15" spans="1:5" x14ac:dyDescent="0.25">
      <c r="A15">
        <v>14</v>
      </c>
      <c r="B15" t="s">
        <v>460</v>
      </c>
      <c r="C15" t="s">
        <v>448</v>
      </c>
      <c r="D15" t="s">
        <v>461</v>
      </c>
      <c r="E15">
        <v>94.42</v>
      </c>
    </row>
    <row r="16" spans="1:5" x14ac:dyDescent="0.25">
      <c r="A16">
        <v>15</v>
      </c>
      <c r="B16" t="s">
        <v>462</v>
      </c>
      <c r="C16" t="s">
        <v>10</v>
      </c>
      <c r="D16" t="s">
        <v>463</v>
      </c>
      <c r="E16">
        <v>96.05</v>
      </c>
    </row>
    <row r="17" spans="1:5" x14ac:dyDescent="0.25">
      <c r="A17">
        <v>16</v>
      </c>
      <c r="B17" t="s">
        <v>67</v>
      </c>
      <c r="C17" t="s">
        <v>12</v>
      </c>
      <c r="D17" t="s">
        <v>450</v>
      </c>
      <c r="E17">
        <v>96.33</v>
      </c>
    </row>
    <row r="18" spans="1:5" x14ac:dyDescent="0.25">
      <c r="A18">
        <v>17</v>
      </c>
      <c r="B18" t="s">
        <v>464</v>
      </c>
      <c r="C18" t="s">
        <v>465</v>
      </c>
      <c r="D18" t="s">
        <v>13</v>
      </c>
      <c r="E18">
        <v>96.5</v>
      </c>
    </row>
    <row r="19" spans="1:5" x14ac:dyDescent="0.25">
      <c r="A19">
        <v>18</v>
      </c>
      <c r="B19" t="s">
        <v>466</v>
      </c>
      <c r="D19" t="s">
        <v>450</v>
      </c>
      <c r="E19">
        <v>96.54</v>
      </c>
    </row>
    <row r="20" spans="1:5" x14ac:dyDescent="0.25">
      <c r="A20">
        <v>19</v>
      </c>
      <c r="B20" t="s">
        <v>467</v>
      </c>
      <c r="C20" t="s">
        <v>448</v>
      </c>
      <c r="D20" t="s">
        <v>461</v>
      </c>
      <c r="E20">
        <v>97.32</v>
      </c>
    </row>
    <row r="21" spans="1:5" x14ac:dyDescent="0.25">
      <c r="A21">
        <v>21</v>
      </c>
      <c r="B21" t="s">
        <v>468</v>
      </c>
      <c r="D21" t="s">
        <v>461</v>
      </c>
      <c r="E21">
        <v>97.56</v>
      </c>
    </row>
    <row r="22" spans="1:5" x14ac:dyDescent="0.25">
      <c r="A22">
        <v>22</v>
      </c>
      <c r="B22" t="s">
        <v>469</v>
      </c>
      <c r="C22" t="s">
        <v>448</v>
      </c>
      <c r="D22" t="s">
        <v>461</v>
      </c>
      <c r="E22">
        <v>98.15</v>
      </c>
    </row>
    <row r="23" spans="1:5" x14ac:dyDescent="0.25">
      <c r="A23">
        <v>23</v>
      </c>
      <c r="B23" t="s">
        <v>470</v>
      </c>
      <c r="C23" t="s">
        <v>12</v>
      </c>
      <c r="D23" t="s">
        <v>461</v>
      </c>
      <c r="E23">
        <v>98.24</v>
      </c>
    </row>
    <row r="24" spans="1:5" x14ac:dyDescent="0.25">
      <c r="A24">
        <v>24</v>
      </c>
      <c r="B24" t="s">
        <v>471</v>
      </c>
      <c r="D24" t="s">
        <v>461</v>
      </c>
      <c r="E24">
        <v>98.36</v>
      </c>
    </row>
    <row r="25" spans="1:5" x14ac:dyDescent="0.25">
      <c r="A25">
        <v>25</v>
      </c>
      <c r="B25" t="s">
        <v>472</v>
      </c>
      <c r="D25" t="s">
        <v>11</v>
      </c>
      <c r="E25">
        <v>99.03</v>
      </c>
    </row>
    <row r="26" spans="1:5" x14ac:dyDescent="0.25">
      <c r="A26">
        <v>26</v>
      </c>
      <c r="B26" t="s">
        <v>473</v>
      </c>
      <c r="C26" t="s">
        <v>474</v>
      </c>
      <c r="D26" t="s">
        <v>461</v>
      </c>
      <c r="E26">
        <v>100.16</v>
      </c>
    </row>
    <row r="27" spans="1:5" x14ac:dyDescent="0.25">
      <c r="A27">
        <v>27</v>
      </c>
      <c r="B27" t="s">
        <v>475</v>
      </c>
      <c r="C27" t="s">
        <v>240</v>
      </c>
      <c r="D27" t="s">
        <v>450</v>
      </c>
      <c r="E27">
        <v>100.32</v>
      </c>
    </row>
    <row r="28" spans="1:5" x14ac:dyDescent="0.25">
      <c r="A28">
        <v>28</v>
      </c>
      <c r="B28" t="s">
        <v>476</v>
      </c>
      <c r="C28" t="s">
        <v>477</v>
      </c>
      <c r="D28" t="s">
        <v>461</v>
      </c>
      <c r="E28">
        <v>100.38</v>
      </c>
    </row>
    <row r="29" spans="1:5" x14ac:dyDescent="0.25">
      <c r="A29">
        <v>29</v>
      </c>
      <c r="B29" t="s">
        <v>478</v>
      </c>
      <c r="C29" t="s">
        <v>479</v>
      </c>
      <c r="D29" t="s">
        <v>452</v>
      </c>
      <c r="E29">
        <v>100.53</v>
      </c>
    </row>
    <row r="30" spans="1:5" x14ac:dyDescent="0.25">
      <c r="A30">
        <v>30</v>
      </c>
      <c r="B30" t="s">
        <v>480</v>
      </c>
      <c r="C30" t="s">
        <v>448</v>
      </c>
      <c r="D30" t="s">
        <v>450</v>
      </c>
      <c r="E30">
        <v>101.31</v>
      </c>
    </row>
    <row r="31" spans="1:5" x14ac:dyDescent="0.25">
      <c r="A31">
        <v>31</v>
      </c>
      <c r="B31" t="s">
        <v>481</v>
      </c>
      <c r="C31" t="s">
        <v>482</v>
      </c>
      <c r="D31" t="s">
        <v>461</v>
      </c>
      <c r="E31">
        <v>101.33</v>
      </c>
    </row>
    <row r="32" spans="1:5" x14ac:dyDescent="0.25">
      <c r="A32">
        <v>32</v>
      </c>
      <c r="B32" t="s">
        <v>17</v>
      </c>
      <c r="C32" t="s">
        <v>483</v>
      </c>
      <c r="D32" t="s">
        <v>461</v>
      </c>
      <c r="E32">
        <v>102.03</v>
      </c>
    </row>
    <row r="33" spans="1:5" x14ac:dyDescent="0.25">
      <c r="A33">
        <v>33</v>
      </c>
      <c r="B33" t="s">
        <v>484</v>
      </c>
      <c r="C33" t="s">
        <v>12</v>
      </c>
      <c r="D33" t="s">
        <v>452</v>
      </c>
      <c r="E33">
        <v>102.1</v>
      </c>
    </row>
    <row r="34" spans="1:5" x14ac:dyDescent="0.25">
      <c r="A34">
        <v>34</v>
      </c>
      <c r="B34" t="s">
        <v>485</v>
      </c>
      <c r="C34" t="s">
        <v>51</v>
      </c>
      <c r="D34" t="s">
        <v>11</v>
      </c>
      <c r="E34">
        <v>102.13</v>
      </c>
    </row>
    <row r="35" spans="1:5" x14ac:dyDescent="0.25">
      <c r="A35">
        <v>35</v>
      </c>
      <c r="B35" t="s">
        <v>486</v>
      </c>
      <c r="C35" t="s">
        <v>487</v>
      </c>
      <c r="D35" t="s">
        <v>11</v>
      </c>
      <c r="E35">
        <v>103.26</v>
      </c>
    </row>
    <row r="36" spans="1:5" x14ac:dyDescent="0.25">
      <c r="A36">
        <v>36</v>
      </c>
      <c r="B36" t="s">
        <v>69</v>
      </c>
      <c r="D36" t="s">
        <v>450</v>
      </c>
      <c r="E36">
        <v>103.44</v>
      </c>
    </row>
    <row r="37" spans="1:5" x14ac:dyDescent="0.25">
      <c r="A37">
        <v>37</v>
      </c>
      <c r="B37" t="s">
        <v>488</v>
      </c>
      <c r="C37" t="s">
        <v>12</v>
      </c>
      <c r="D37" t="s">
        <v>450</v>
      </c>
      <c r="E37">
        <v>104.44</v>
      </c>
    </row>
    <row r="38" spans="1:5" x14ac:dyDescent="0.25">
      <c r="A38">
        <v>38</v>
      </c>
      <c r="B38" t="s">
        <v>90</v>
      </c>
      <c r="C38" t="s">
        <v>12</v>
      </c>
      <c r="D38" t="s">
        <v>13</v>
      </c>
      <c r="E38">
        <v>105.02</v>
      </c>
    </row>
    <row r="39" spans="1:5" x14ac:dyDescent="0.25">
      <c r="A39">
        <v>39</v>
      </c>
      <c r="B39" t="s">
        <v>489</v>
      </c>
      <c r="C39" t="s">
        <v>487</v>
      </c>
      <c r="D39" t="s">
        <v>11</v>
      </c>
      <c r="E39">
        <v>105.08</v>
      </c>
    </row>
    <row r="40" spans="1:5" x14ac:dyDescent="0.25">
      <c r="A40">
        <v>40</v>
      </c>
      <c r="B40" t="s">
        <v>18</v>
      </c>
      <c r="C40" t="s">
        <v>10</v>
      </c>
      <c r="D40" t="s">
        <v>11</v>
      </c>
      <c r="E40">
        <v>105.3</v>
      </c>
    </row>
    <row r="41" spans="1:5" x14ac:dyDescent="0.25">
      <c r="A41">
        <v>41</v>
      </c>
      <c r="B41" t="s">
        <v>71</v>
      </c>
      <c r="C41" t="s">
        <v>16</v>
      </c>
      <c r="D41" t="s">
        <v>450</v>
      </c>
      <c r="E41">
        <v>105.37</v>
      </c>
    </row>
    <row r="42" spans="1:5" x14ac:dyDescent="0.25">
      <c r="A42">
        <v>42</v>
      </c>
      <c r="B42" t="s">
        <v>490</v>
      </c>
      <c r="C42" t="s">
        <v>491</v>
      </c>
      <c r="D42" t="s">
        <v>450</v>
      </c>
      <c r="E42">
        <v>105.47</v>
      </c>
    </row>
    <row r="43" spans="1:5" x14ac:dyDescent="0.25">
      <c r="A43">
        <v>43</v>
      </c>
      <c r="B43" t="s">
        <v>492</v>
      </c>
      <c r="C43" t="s">
        <v>12</v>
      </c>
      <c r="D43" t="s">
        <v>452</v>
      </c>
      <c r="E43">
        <v>105.49</v>
      </c>
    </row>
    <row r="44" spans="1:5" x14ac:dyDescent="0.25">
      <c r="A44">
        <v>44</v>
      </c>
      <c r="B44" t="s">
        <v>493</v>
      </c>
      <c r="C44" t="s">
        <v>494</v>
      </c>
      <c r="D44" t="s">
        <v>9</v>
      </c>
      <c r="E44">
        <v>106.04</v>
      </c>
    </row>
    <row r="45" spans="1:5" x14ac:dyDescent="0.25">
      <c r="A45">
        <v>45</v>
      </c>
      <c r="B45" t="s">
        <v>40</v>
      </c>
      <c r="C45" t="s">
        <v>12</v>
      </c>
      <c r="D45" t="s">
        <v>11</v>
      </c>
      <c r="E45">
        <v>107.45</v>
      </c>
    </row>
    <row r="46" spans="1:5" x14ac:dyDescent="0.25">
      <c r="A46">
        <v>46</v>
      </c>
      <c r="B46" t="s">
        <v>495</v>
      </c>
      <c r="D46" t="s">
        <v>461</v>
      </c>
      <c r="E46">
        <v>108.1</v>
      </c>
    </row>
    <row r="47" spans="1:5" x14ac:dyDescent="0.25">
      <c r="A47">
        <v>47</v>
      </c>
      <c r="B47" t="s">
        <v>49</v>
      </c>
      <c r="C47" t="s">
        <v>453</v>
      </c>
      <c r="D47" t="s">
        <v>452</v>
      </c>
      <c r="E47">
        <v>109.42</v>
      </c>
    </row>
    <row r="48" spans="1:5" x14ac:dyDescent="0.25">
      <c r="A48">
        <v>48</v>
      </c>
      <c r="B48" t="s">
        <v>496</v>
      </c>
      <c r="D48" t="s">
        <v>13</v>
      </c>
      <c r="E48">
        <v>110.06</v>
      </c>
    </row>
    <row r="49" spans="1:5" x14ac:dyDescent="0.25">
      <c r="A49">
        <v>49</v>
      </c>
      <c r="B49" t="s">
        <v>497</v>
      </c>
      <c r="C49" t="s">
        <v>487</v>
      </c>
      <c r="D49" t="s">
        <v>11</v>
      </c>
      <c r="E49">
        <v>110.16</v>
      </c>
    </row>
    <row r="50" spans="1:5" x14ac:dyDescent="0.25">
      <c r="A50" t="s">
        <v>498</v>
      </c>
      <c r="B50" t="s">
        <v>499</v>
      </c>
      <c r="C50" t="s">
        <v>487</v>
      </c>
      <c r="D50" t="s">
        <v>13</v>
      </c>
      <c r="E50">
        <v>110.16</v>
      </c>
    </row>
    <row r="51" spans="1:5" x14ac:dyDescent="0.25">
      <c r="A51">
        <v>51</v>
      </c>
      <c r="B51" t="s">
        <v>500</v>
      </c>
      <c r="C51" t="s">
        <v>10</v>
      </c>
      <c r="D51" t="s">
        <v>461</v>
      </c>
      <c r="E51">
        <v>111.35</v>
      </c>
    </row>
    <row r="52" spans="1:5" x14ac:dyDescent="0.25">
      <c r="A52">
        <v>52</v>
      </c>
      <c r="B52" t="s">
        <v>501</v>
      </c>
      <c r="C52" t="s">
        <v>12</v>
      </c>
      <c r="D52" t="s">
        <v>452</v>
      </c>
      <c r="E52">
        <v>113.45</v>
      </c>
    </row>
    <row r="53" spans="1:5" x14ac:dyDescent="0.25">
      <c r="A53">
        <v>53</v>
      </c>
      <c r="B53" t="s">
        <v>502</v>
      </c>
      <c r="D53" t="s">
        <v>450</v>
      </c>
      <c r="E53">
        <v>115.01</v>
      </c>
    </row>
    <row r="54" spans="1:5" x14ac:dyDescent="0.25">
      <c r="A54">
        <v>54</v>
      </c>
      <c r="B54" t="s">
        <v>111</v>
      </c>
      <c r="D54" t="s">
        <v>450</v>
      </c>
      <c r="E54">
        <v>115.51</v>
      </c>
    </row>
    <row r="55" spans="1:5" x14ac:dyDescent="0.25">
      <c r="A55">
        <v>55</v>
      </c>
      <c r="B55" t="s">
        <v>503</v>
      </c>
      <c r="C55" t="s">
        <v>504</v>
      </c>
      <c r="D55" t="s">
        <v>463</v>
      </c>
      <c r="E55">
        <v>117.21</v>
      </c>
    </row>
    <row r="56" spans="1:5" x14ac:dyDescent="0.25">
      <c r="A56">
        <v>56</v>
      </c>
      <c r="B56" t="s">
        <v>505</v>
      </c>
      <c r="D56" t="s">
        <v>450</v>
      </c>
      <c r="E56">
        <v>118.03</v>
      </c>
    </row>
    <row r="57" spans="1:5" x14ac:dyDescent="0.25">
      <c r="A57">
        <v>57</v>
      </c>
      <c r="B57" t="s">
        <v>506</v>
      </c>
      <c r="C57" t="s">
        <v>465</v>
      </c>
      <c r="D57" t="s">
        <v>507</v>
      </c>
      <c r="E57">
        <v>118.08</v>
      </c>
    </row>
    <row r="58" spans="1:5" x14ac:dyDescent="0.25">
      <c r="A58">
        <v>58</v>
      </c>
      <c r="B58" t="s">
        <v>508</v>
      </c>
      <c r="C58" t="s">
        <v>509</v>
      </c>
      <c r="D58" t="s">
        <v>461</v>
      </c>
      <c r="E58">
        <v>118.14</v>
      </c>
    </row>
    <row r="59" spans="1:5" x14ac:dyDescent="0.25">
      <c r="A59">
        <v>59</v>
      </c>
      <c r="B59" t="s">
        <v>510</v>
      </c>
      <c r="C59" t="s">
        <v>10</v>
      </c>
      <c r="D59" t="s">
        <v>461</v>
      </c>
      <c r="E59">
        <v>118.56</v>
      </c>
    </row>
    <row r="60" spans="1:5" x14ac:dyDescent="0.25">
      <c r="A60">
        <v>60</v>
      </c>
      <c r="B60" t="s">
        <v>45</v>
      </c>
      <c r="C60" t="s">
        <v>12</v>
      </c>
      <c r="D60" t="s">
        <v>507</v>
      </c>
      <c r="E60">
        <v>120.32</v>
      </c>
    </row>
    <row r="61" spans="1:5" x14ac:dyDescent="0.25">
      <c r="A61">
        <v>61</v>
      </c>
      <c r="B61" t="s">
        <v>511</v>
      </c>
      <c r="C61" t="s">
        <v>10</v>
      </c>
      <c r="D61" t="s">
        <v>452</v>
      </c>
      <c r="E61">
        <v>120.37</v>
      </c>
    </row>
    <row r="62" spans="1:5" x14ac:dyDescent="0.25">
      <c r="A62">
        <v>62</v>
      </c>
      <c r="B62" t="s">
        <v>512</v>
      </c>
      <c r="C62" t="s">
        <v>363</v>
      </c>
      <c r="D62" t="s">
        <v>461</v>
      </c>
      <c r="E62">
        <v>120.46</v>
      </c>
    </row>
    <row r="63" spans="1:5" x14ac:dyDescent="0.25">
      <c r="A63">
        <v>63</v>
      </c>
      <c r="B63" t="s">
        <v>513</v>
      </c>
      <c r="C63" t="s">
        <v>514</v>
      </c>
      <c r="D63" t="s">
        <v>450</v>
      </c>
      <c r="E63">
        <v>121.05</v>
      </c>
    </row>
    <row r="64" spans="1:5" x14ac:dyDescent="0.25">
      <c r="A64">
        <v>64</v>
      </c>
      <c r="B64" t="s">
        <v>515</v>
      </c>
      <c r="C64" t="s">
        <v>12</v>
      </c>
      <c r="D64" t="s">
        <v>507</v>
      </c>
      <c r="E64">
        <v>123.26</v>
      </c>
    </row>
    <row r="65" spans="1:5" x14ac:dyDescent="0.25">
      <c r="A65">
        <v>65</v>
      </c>
      <c r="B65" t="s">
        <v>516</v>
      </c>
      <c r="C65" t="s">
        <v>494</v>
      </c>
      <c r="D65" t="s">
        <v>463</v>
      </c>
      <c r="E65">
        <v>123.47</v>
      </c>
    </row>
    <row r="66" spans="1:5" x14ac:dyDescent="0.25">
      <c r="A66">
        <v>66</v>
      </c>
      <c r="B66" t="s">
        <v>27</v>
      </c>
      <c r="C66" t="s">
        <v>10</v>
      </c>
      <c r="D66" t="s">
        <v>517</v>
      </c>
      <c r="E66">
        <v>125.59</v>
      </c>
    </row>
    <row r="67" spans="1:5" x14ac:dyDescent="0.25">
      <c r="A67">
        <v>67</v>
      </c>
      <c r="B67" t="s">
        <v>518</v>
      </c>
      <c r="C67" t="s">
        <v>10</v>
      </c>
      <c r="D67" t="s">
        <v>519</v>
      </c>
      <c r="E67">
        <v>128.44999999999999</v>
      </c>
    </row>
    <row r="68" spans="1:5" x14ac:dyDescent="0.25">
      <c r="A68">
        <v>68</v>
      </c>
      <c r="B68" t="s">
        <v>520</v>
      </c>
      <c r="D68" t="s">
        <v>11</v>
      </c>
      <c r="E68">
        <v>133.19999999999999</v>
      </c>
    </row>
    <row r="69" spans="1:5" x14ac:dyDescent="0.25">
      <c r="A69">
        <v>69</v>
      </c>
      <c r="B69" t="s">
        <v>24</v>
      </c>
      <c r="C69" t="s">
        <v>10</v>
      </c>
      <c r="D69" t="s">
        <v>452</v>
      </c>
      <c r="E69">
        <v>135.56</v>
      </c>
    </row>
    <row r="70" spans="1:5" x14ac:dyDescent="0.25">
      <c r="A70">
        <v>70</v>
      </c>
      <c r="B70" t="s">
        <v>102</v>
      </c>
      <c r="C70" t="s">
        <v>43</v>
      </c>
      <c r="D70" t="s">
        <v>517</v>
      </c>
      <c r="E70">
        <v>142.12</v>
      </c>
    </row>
    <row r="71" spans="1:5" x14ac:dyDescent="0.25">
      <c r="A71">
        <v>71</v>
      </c>
      <c r="B71" t="s">
        <v>521</v>
      </c>
      <c r="C71" t="s">
        <v>14</v>
      </c>
      <c r="D71" t="s">
        <v>517</v>
      </c>
      <c r="E71">
        <v>143.18</v>
      </c>
    </row>
    <row r="72" spans="1:5" x14ac:dyDescent="0.25">
      <c r="A72">
        <v>20</v>
      </c>
      <c r="B72" t="s">
        <v>3</v>
      </c>
      <c r="C72" t="s">
        <v>453</v>
      </c>
      <c r="D72" t="s">
        <v>450</v>
      </c>
      <c r="E72">
        <v>9741</v>
      </c>
    </row>
  </sheetData>
  <sortState ref="A2:E72">
    <sortCondition ref="E2:E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3298-C8DC-419B-BA66-4D72774F4B42}">
  <dimension ref="A1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581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CD3B-48E9-47E0-AFCD-17053E778D95}">
  <dimension ref="A1:U144"/>
  <sheetViews>
    <sheetView topLeftCell="A22" workbookViewId="0">
      <selection activeCell="D46" sqref="D46"/>
    </sheetView>
  </sheetViews>
  <sheetFormatPr defaultRowHeight="14.25" x14ac:dyDescent="0.2"/>
  <cols>
    <col min="1" max="2" width="9.5703125" style="86" customWidth="1"/>
    <col min="3" max="3" width="20.140625" style="86" customWidth="1"/>
    <col min="4" max="4" width="24.5703125" style="86" customWidth="1"/>
    <col min="5" max="6" width="10.28515625" style="86" customWidth="1"/>
    <col min="7" max="7" width="12.7109375" style="87" customWidth="1"/>
    <col min="8" max="8" width="12.85546875" style="87" customWidth="1"/>
    <col min="9" max="9" width="11.7109375" style="87" customWidth="1"/>
    <col min="10" max="10" width="15.5703125" style="86" customWidth="1"/>
    <col min="11" max="21" width="4.85546875" style="86" customWidth="1"/>
    <col min="22" max="256" width="9.140625" style="86"/>
    <col min="257" max="258" width="9.5703125" style="86" customWidth="1"/>
    <col min="259" max="259" width="20.140625" style="86" customWidth="1"/>
    <col min="260" max="260" width="24.5703125" style="86" customWidth="1"/>
    <col min="261" max="262" width="10.28515625" style="86" customWidth="1"/>
    <col min="263" max="263" width="12.7109375" style="86" customWidth="1"/>
    <col min="264" max="264" width="12.85546875" style="86" customWidth="1"/>
    <col min="265" max="265" width="11.7109375" style="86" customWidth="1"/>
    <col min="266" max="266" width="15.5703125" style="86" customWidth="1"/>
    <col min="267" max="277" width="4.85546875" style="86" customWidth="1"/>
    <col min="278" max="512" width="9.140625" style="86"/>
    <col min="513" max="514" width="9.5703125" style="86" customWidth="1"/>
    <col min="515" max="515" width="20.140625" style="86" customWidth="1"/>
    <col min="516" max="516" width="24.5703125" style="86" customWidth="1"/>
    <col min="517" max="518" width="10.28515625" style="86" customWidth="1"/>
    <col min="519" max="519" width="12.7109375" style="86" customWidth="1"/>
    <col min="520" max="520" width="12.85546875" style="86" customWidth="1"/>
    <col min="521" max="521" width="11.7109375" style="86" customWidth="1"/>
    <col min="522" max="522" width="15.5703125" style="86" customWidth="1"/>
    <col min="523" max="533" width="4.85546875" style="86" customWidth="1"/>
    <col min="534" max="768" width="9.140625" style="86"/>
    <col min="769" max="770" width="9.5703125" style="86" customWidth="1"/>
    <col min="771" max="771" width="20.140625" style="86" customWidth="1"/>
    <col min="772" max="772" width="24.5703125" style="86" customWidth="1"/>
    <col min="773" max="774" width="10.28515625" style="86" customWidth="1"/>
    <col min="775" max="775" width="12.7109375" style="86" customWidth="1"/>
    <col min="776" max="776" width="12.85546875" style="86" customWidth="1"/>
    <col min="777" max="777" width="11.7109375" style="86" customWidth="1"/>
    <col min="778" max="778" width="15.5703125" style="86" customWidth="1"/>
    <col min="779" max="789" width="4.85546875" style="86" customWidth="1"/>
    <col min="790" max="1024" width="9.140625" style="86"/>
    <col min="1025" max="1026" width="9.5703125" style="86" customWidth="1"/>
    <col min="1027" max="1027" width="20.140625" style="86" customWidth="1"/>
    <col min="1028" max="1028" width="24.5703125" style="86" customWidth="1"/>
    <col min="1029" max="1030" width="10.28515625" style="86" customWidth="1"/>
    <col min="1031" max="1031" width="12.7109375" style="86" customWidth="1"/>
    <col min="1032" max="1032" width="12.85546875" style="86" customWidth="1"/>
    <col min="1033" max="1033" width="11.7109375" style="86" customWidth="1"/>
    <col min="1034" max="1034" width="15.5703125" style="86" customWidth="1"/>
    <col min="1035" max="1045" width="4.85546875" style="86" customWidth="1"/>
    <col min="1046" max="1280" width="9.140625" style="86"/>
    <col min="1281" max="1282" width="9.5703125" style="86" customWidth="1"/>
    <col min="1283" max="1283" width="20.140625" style="86" customWidth="1"/>
    <col min="1284" max="1284" width="24.5703125" style="86" customWidth="1"/>
    <col min="1285" max="1286" width="10.28515625" style="86" customWidth="1"/>
    <col min="1287" max="1287" width="12.7109375" style="86" customWidth="1"/>
    <col min="1288" max="1288" width="12.85546875" style="86" customWidth="1"/>
    <col min="1289" max="1289" width="11.7109375" style="86" customWidth="1"/>
    <col min="1290" max="1290" width="15.5703125" style="86" customWidth="1"/>
    <col min="1291" max="1301" width="4.85546875" style="86" customWidth="1"/>
    <col min="1302" max="1536" width="9.140625" style="86"/>
    <col min="1537" max="1538" width="9.5703125" style="86" customWidth="1"/>
    <col min="1539" max="1539" width="20.140625" style="86" customWidth="1"/>
    <col min="1540" max="1540" width="24.5703125" style="86" customWidth="1"/>
    <col min="1541" max="1542" width="10.28515625" style="86" customWidth="1"/>
    <col min="1543" max="1543" width="12.7109375" style="86" customWidth="1"/>
    <col min="1544" max="1544" width="12.85546875" style="86" customWidth="1"/>
    <col min="1545" max="1545" width="11.7109375" style="86" customWidth="1"/>
    <col min="1546" max="1546" width="15.5703125" style="86" customWidth="1"/>
    <col min="1547" max="1557" width="4.85546875" style="86" customWidth="1"/>
    <col min="1558" max="1792" width="9.140625" style="86"/>
    <col min="1793" max="1794" width="9.5703125" style="86" customWidth="1"/>
    <col min="1795" max="1795" width="20.140625" style="86" customWidth="1"/>
    <col min="1796" max="1796" width="24.5703125" style="86" customWidth="1"/>
    <col min="1797" max="1798" width="10.28515625" style="86" customWidth="1"/>
    <col min="1799" max="1799" width="12.7109375" style="86" customWidth="1"/>
    <col min="1800" max="1800" width="12.85546875" style="86" customWidth="1"/>
    <col min="1801" max="1801" width="11.7109375" style="86" customWidth="1"/>
    <col min="1802" max="1802" width="15.5703125" style="86" customWidth="1"/>
    <col min="1803" max="1813" width="4.85546875" style="86" customWidth="1"/>
    <col min="1814" max="2048" width="9.140625" style="86"/>
    <col min="2049" max="2050" width="9.5703125" style="86" customWidth="1"/>
    <col min="2051" max="2051" width="20.140625" style="86" customWidth="1"/>
    <col min="2052" max="2052" width="24.5703125" style="86" customWidth="1"/>
    <col min="2053" max="2054" width="10.28515625" style="86" customWidth="1"/>
    <col min="2055" max="2055" width="12.7109375" style="86" customWidth="1"/>
    <col min="2056" max="2056" width="12.85546875" style="86" customWidth="1"/>
    <col min="2057" max="2057" width="11.7109375" style="86" customWidth="1"/>
    <col min="2058" max="2058" width="15.5703125" style="86" customWidth="1"/>
    <col min="2059" max="2069" width="4.85546875" style="86" customWidth="1"/>
    <col min="2070" max="2304" width="9.140625" style="86"/>
    <col min="2305" max="2306" width="9.5703125" style="86" customWidth="1"/>
    <col min="2307" max="2307" width="20.140625" style="86" customWidth="1"/>
    <col min="2308" max="2308" width="24.5703125" style="86" customWidth="1"/>
    <col min="2309" max="2310" width="10.28515625" style="86" customWidth="1"/>
    <col min="2311" max="2311" width="12.7109375" style="86" customWidth="1"/>
    <col min="2312" max="2312" width="12.85546875" style="86" customWidth="1"/>
    <col min="2313" max="2313" width="11.7109375" style="86" customWidth="1"/>
    <col min="2314" max="2314" width="15.5703125" style="86" customWidth="1"/>
    <col min="2315" max="2325" width="4.85546875" style="86" customWidth="1"/>
    <col min="2326" max="2560" width="9.140625" style="86"/>
    <col min="2561" max="2562" width="9.5703125" style="86" customWidth="1"/>
    <col min="2563" max="2563" width="20.140625" style="86" customWidth="1"/>
    <col min="2564" max="2564" width="24.5703125" style="86" customWidth="1"/>
    <col min="2565" max="2566" width="10.28515625" style="86" customWidth="1"/>
    <col min="2567" max="2567" width="12.7109375" style="86" customWidth="1"/>
    <col min="2568" max="2568" width="12.85546875" style="86" customWidth="1"/>
    <col min="2569" max="2569" width="11.7109375" style="86" customWidth="1"/>
    <col min="2570" max="2570" width="15.5703125" style="86" customWidth="1"/>
    <col min="2571" max="2581" width="4.85546875" style="86" customWidth="1"/>
    <col min="2582" max="2816" width="9.140625" style="86"/>
    <col min="2817" max="2818" width="9.5703125" style="86" customWidth="1"/>
    <col min="2819" max="2819" width="20.140625" style="86" customWidth="1"/>
    <col min="2820" max="2820" width="24.5703125" style="86" customWidth="1"/>
    <col min="2821" max="2822" width="10.28515625" style="86" customWidth="1"/>
    <col min="2823" max="2823" width="12.7109375" style="86" customWidth="1"/>
    <col min="2824" max="2824" width="12.85546875" style="86" customWidth="1"/>
    <col min="2825" max="2825" width="11.7109375" style="86" customWidth="1"/>
    <col min="2826" max="2826" width="15.5703125" style="86" customWidth="1"/>
    <col min="2827" max="2837" width="4.85546875" style="86" customWidth="1"/>
    <col min="2838" max="3072" width="9.140625" style="86"/>
    <col min="3073" max="3074" width="9.5703125" style="86" customWidth="1"/>
    <col min="3075" max="3075" width="20.140625" style="86" customWidth="1"/>
    <col min="3076" max="3076" width="24.5703125" style="86" customWidth="1"/>
    <col min="3077" max="3078" width="10.28515625" style="86" customWidth="1"/>
    <col min="3079" max="3079" width="12.7109375" style="86" customWidth="1"/>
    <col min="3080" max="3080" width="12.85546875" style="86" customWidth="1"/>
    <col min="3081" max="3081" width="11.7109375" style="86" customWidth="1"/>
    <col min="3082" max="3082" width="15.5703125" style="86" customWidth="1"/>
    <col min="3083" max="3093" width="4.85546875" style="86" customWidth="1"/>
    <col min="3094" max="3328" width="9.140625" style="86"/>
    <col min="3329" max="3330" width="9.5703125" style="86" customWidth="1"/>
    <col min="3331" max="3331" width="20.140625" style="86" customWidth="1"/>
    <col min="3332" max="3332" width="24.5703125" style="86" customWidth="1"/>
    <col min="3333" max="3334" width="10.28515625" style="86" customWidth="1"/>
    <col min="3335" max="3335" width="12.7109375" style="86" customWidth="1"/>
    <col min="3336" max="3336" width="12.85546875" style="86" customWidth="1"/>
    <col min="3337" max="3337" width="11.7109375" style="86" customWidth="1"/>
    <col min="3338" max="3338" width="15.5703125" style="86" customWidth="1"/>
    <col min="3339" max="3349" width="4.85546875" style="86" customWidth="1"/>
    <col min="3350" max="3584" width="9.140625" style="86"/>
    <col min="3585" max="3586" width="9.5703125" style="86" customWidth="1"/>
    <col min="3587" max="3587" width="20.140625" style="86" customWidth="1"/>
    <col min="3588" max="3588" width="24.5703125" style="86" customWidth="1"/>
    <col min="3589" max="3590" width="10.28515625" style="86" customWidth="1"/>
    <col min="3591" max="3591" width="12.7109375" style="86" customWidth="1"/>
    <col min="3592" max="3592" width="12.85546875" style="86" customWidth="1"/>
    <col min="3593" max="3593" width="11.7109375" style="86" customWidth="1"/>
    <col min="3594" max="3594" width="15.5703125" style="86" customWidth="1"/>
    <col min="3595" max="3605" width="4.85546875" style="86" customWidth="1"/>
    <col min="3606" max="3840" width="9.140625" style="86"/>
    <col min="3841" max="3842" width="9.5703125" style="86" customWidth="1"/>
    <col min="3843" max="3843" width="20.140625" style="86" customWidth="1"/>
    <col min="3844" max="3844" width="24.5703125" style="86" customWidth="1"/>
    <col min="3845" max="3846" width="10.28515625" style="86" customWidth="1"/>
    <col min="3847" max="3847" width="12.7109375" style="86" customWidth="1"/>
    <col min="3848" max="3848" width="12.85546875" style="86" customWidth="1"/>
    <col min="3849" max="3849" width="11.7109375" style="86" customWidth="1"/>
    <col min="3850" max="3850" width="15.5703125" style="86" customWidth="1"/>
    <col min="3851" max="3861" width="4.85546875" style="86" customWidth="1"/>
    <col min="3862" max="4096" width="9.140625" style="86"/>
    <col min="4097" max="4098" width="9.5703125" style="86" customWidth="1"/>
    <col min="4099" max="4099" width="20.140625" style="86" customWidth="1"/>
    <col min="4100" max="4100" width="24.5703125" style="86" customWidth="1"/>
    <col min="4101" max="4102" width="10.28515625" style="86" customWidth="1"/>
    <col min="4103" max="4103" width="12.7109375" style="86" customWidth="1"/>
    <col min="4104" max="4104" width="12.85546875" style="86" customWidth="1"/>
    <col min="4105" max="4105" width="11.7109375" style="86" customWidth="1"/>
    <col min="4106" max="4106" width="15.5703125" style="86" customWidth="1"/>
    <col min="4107" max="4117" width="4.85546875" style="86" customWidth="1"/>
    <col min="4118" max="4352" width="9.140625" style="86"/>
    <col min="4353" max="4354" width="9.5703125" style="86" customWidth="1"/>
    <col min="4355" max="4355" width="20.140625" style="86" customWidth="1"/>
    <col min="4356" max="4356" width="24.5703125" style="86" customWidth="1"/>
    <col min="4357" max="4358" width="10.28515625" style="86" customWidth="1"/>
    <col min="4359" max="4359" width="12.7109375" style="86" customWidth="1"/>
    <col min="4360" max="4360" width="12.85546875" style="86" customWidth="1"/>
    <col min="4361" max="4361" width="11.7109375" style="86" customWidth="1"/>
    <col min="4362" max="4362" width="15.5703125" style="86" customWidth="1"/>
    <col min="4363" max="4373" width="4.85546875" style="86" customWidth="1"/>
    <col min="4374" max="4608" width="9.140625" style="86"/>
    <col min="4609" max="4610" width="9.5703125" style="86" customWidth="1"/>
    <col min="4611" max="4611" width="20.140625" style="86" customWidth="1"/>
    <col min="4612" max="4612" width="24.5703125" style="86" customWidth="1"/>
    <col min="4613" max="4614" width="10.28515625" style="86" customWidth="1"/>
    <col min="4615" max="4615" width="12.7109375" style="86" customWidth="1"/>
    <col min="4616" max="4616" width="12.85546875" style="86" customWidth="1"/>
    <col min="4617" max="4617" width="11.7109375" style="86" customWidth="1"/>
    <col min="4618" max="4618" width="15.5703125" style="86" customWidth="1"/>
    <col min="4619" max="4629" width="4.85546875" style="86" customWidth="1"/>
    <col min="4630" max="4864" width="9.140625" style="86"/>
    <col min="4865" max="4866" width="9.5703125" style="86" customWidth="1"/>
    <col min="4867" max="4867" width="20.140625" style="86" customWidth="1"/>
    <col min="4868" max="4868" width="24.5703125" style="86" customWidth="1"/>
    <col min="4869" max="4870" width="10.28515625" style="86" customWidth="1"/>
    <col min="4871" max="4871" width="12.7109375" style="86" customWidth="1"/>
    <col min="4872" max="4872" width="12.85546875" style="86" customWidth="1"/>
    <col min="4873" max="4873" width="11.7109375" style="86" customWidth="1"/>
    <col min="4874" max="4874" width="15.5703125" style="86" customWidth="1"/>
    <col min="4875" max="4885" width="4.85546875" style="86" customWidth="1"/>
    <col min="4886" max="5120" width="9.140625" style="86"/>
    <col min="5121" max="5122" width="9.5703125" style="86" customWidth="1"/>
    <col min="5123" max="5123" width="20.140625" style="86" customWidth="1"/>
    <col min="5124" max="5124" width="24.5703125" style="86" customWidth="1"/>
    <col min="5125" max="5126" width="10.28515625" style="86" customWidth="1"/>
    <col min="5127" max="5127" width="12.7109375" style="86" customWidth="1"/>
    <col min="5128" max="5128" width="12.85546875" style="86" customWidth="1"/>
    <col min="5129" max="5129" width="11.7109375" style="86" customWidth="1"/>
    <col min="5130" max="5130" width="15.5703125" style="86" customWidth="1"/>
    <col min="5131" max="5141" width="4.85546875" style="86" customWidth="1"/>
    <col min="5142" max="5376" width="9.140625" style="86"/>
    <col min="5377" max="5378" width="9.5703125" style="86" customWidth="1"/>
    <col min="5379" max="5379" width="20.140625" style="86" customWidth="1"/>
    <col min="5380" max="5380" width="24.5703125" style="86" customWidth="1"/>
    <col min="5381" max="5382" width="10.28515625" style="86" customWidth="1"/>
    <col min="5383" max="5383" width="12.7109375" style="86" customWidth="1"/>
    <col min="5384" max="5384" width="12.85546875" style="86" customWidth="1"/>
    <col min="5385" max="5385" width="11.7109375" style="86" customWidth="1"/>
    <col min="5386" max="5386" width="15.5703125" style="86" customWidth="1"/>
    <col min="5387" max="5397" width="4.85546875" style="86" customWidth="1"/>
    <col min="5398" max="5632" width="9.140625" style="86"/>
    <col min="5633" max="5634" width="9.5703125" style="86" customWidth="1"/>
    <col min="5635" max="5635" width="20.140625" style="86" customWidth="1"/>
    <col min="5636" max="5636" width="24.5703125" style="86" customWidth="1"/>
    <col min="5637" max="5638" width="10.28515625" style="86" customWidth="1"/>
    <col min="5639" max="5639" width="12.7109375" style="86" customWidth="1"/>
    <col min="5640" max="5640" width="12.85546875" style="86" customWidth="1"/>
    <col min="5641" max="5641" width="11.7109375" style="86" customWidth="1"/>
    <col min="5642" max="5642" width="15.5703125" style="86" customWidth="1"/>
    <col min="5643" max="5653" width="4.85546875" style="86" customWidth="1"/>
    <col min="5654" max="5888" width="9.140625" style="86"/>
    <col min="5889" max="5890" width="9.5703125" style="86" customWidth="1"/>
    <col min="5891" max="5891" width="20.140625" style="86" customWidth="1"/>
    <col min="5892" max="5892" width="24.5703125" style="86" customWidth="1"/>
    <col min="5893" max="5894" width="10.28515625" style="86" customWidth="1"/>
    <col min="5895" max="5895" width="12.7109375" style="86" customWidth="1"/>
    <col min="5896" max="5896" width="12.85546875" style="86" customWidth="1"/>
    <col min="5897" max="5897" width="11.7109375" style="86" customWidth="1"/>
    <col min="5898" max="5898" width="15.5703125" style="86" customWidth="1"/>
    <col min="5899" max="5909" width="4.85546875" style="86" customWidth="1"/>
    <col min="5910" max="6144" width="9.140625" style="86"/>
    <col min="6145" max="6146" width="9.5703125" style="86" customWidth="1"/>
    <col min="6147" max="6147" width="20.140625" style="86" customWidth="1"/>
    <col min="6148" max="6148" width="24.5703125" style="86" customWidth="1"/>
    <col min="6149" max="6150" width="10.28515625" style="86" customWidth="1"/>
    <col min="6151" max="6151" width="12.7109375" style="86" customWidth="1"/>
    <col min="6152" max="6152" width="12.85546875" style="86" customWidth="1"/>
    <col min="6153" max="6153" width="11.7109375" style="86" customWidth="1"/>
    <col min="6154" max="6154" width="15.5703125" style="86" customWidth="1"/>
    <col min="6155" max="6165" width="4.85546875" style="86" customWidth="1"/>
    <col min="6166" max="6400" width="9.140625" style="86"/>
    <col min="6401" max="6402" width="9.5703125" style="86" customWidth="1"/>
    <col min="6403" max="6403" width="20.140625" style="86" customWidth="1"/>
    <col min="6404" max="6404" width="24.5703125" style="86" customWidth="1"/>
    <col min="6405" max="6406" width="10.28515625" style="86" customWidth="1"/>
    <col min="6407" max="6407" width="12.7109375" style="86" customWidth="1"/>
    <col min="6408" max="6408" width="12.85546875" style="86" customWidth="1"/>
    <col min="6409" max="6409" width="11.7109375" style="86" customWidth="1"/>
    <col min="6410" max="6410" width="15.5703125" style="86" customWidth="1"/>
    <col min="6411" max="6421" width="4.85546875" style="86" customWidth="1"/>
    <col min="6422" max="6656" width="9.140625" style="86"/>
    <col min="6657" max="6658" width="9.5703125" style="86" customWidth="1"/>
    <col min="6659" max="6659" width="20.140625" style="86" customWidth="1"/>
    <col min="6660" max="6660" width="24.5703125" style="86" customWidth="1"/>
    <col min="6661" max="6662" width="10.28515625" style="86" customWidth="1"/>
    <col min="6663" max="6663" width="12.7109375" style="86" customWidth="1"/>
    <col min="6664" max="6664" width="12.85546875" style="86" customWidth="1"/>
    <col min="6665" max="6665" width="11.7109375" style="86" customWidth="1"/>
    <col min="6666" max="6666" width="15.5703125" style="86" customWidth="1"/>
    <col min="6667" max="6677" width="4.85546875" style="86" customWidth="1"/>
    <col min="6678" max="6912" width="9.140625" style="86"/>
    <col min="6913" max="6914" width="9.5703125" style="86" customWidth="1"/>
    <col min="6915" max="6915" width="20.140625" style="86" customWidth="1"/>
    <col min="6916" max="6916" width="24.5703125" style="86" customWidth="1"/>
    <col min="6917" max="6918" width="10.28515625" style="86" customWidth="1"/>
    <col min="6919" max="6919" width="12.7109375" style="86" customWidth="1"/>
    <col min="6920" max="6920" width="12.85546875" style="86" customWidth="1"/>
    <col min="6921" max="6921" width="11.7109375" style="86" customWidth="1"/>
    <col min="6922" max="6922" width="15.5703125" style="86" customWidth="1"/>
    <col min="6923" max="6933" width="4.85546875" style="86" customWidth="1"/>
    <col min="6934" max="7168" width="9.140625" style="86"/>
    <col min="7169" max="7170" width="9.5703125" style="86" customWidth="1"/>
    <col min="7171" max="7171" width="20.140625" style="86" customWidth="1"/>
    <col min="7172" max="7172" width="24.5703125" style="86" customWidth="1"/>
    <col min="7173" max="7174" width="10.28515625" style="86" customWidth="1"/>
    <col min="7175" max="7175" width="12.7109375" style="86" customWidth="1"/>
    <col min="7176" max="7176" width="12.85546875" style="86" customWidth="1"/>
    <col min="7177" max="7177" width="11.7109375" style="86" customWidth="1"/>
    <col min="7178" max="7178" width="15.5703125" style="86" customWidth="1"/>
    <col min="7179" max="7189" width="4.85546875" style="86" customWidth="1"/>
    <col min="7190" max="7424" width="9.140625" style="86"/>
    <col min="7425" max="7426" width="9.5703125" style="86" customWidth="1"/>
    <col min="7427" max="7427" width="20.140625" style="86" customWidth="1"/>
    <col min="7428" max="7428" width="24.5703125" style="86" customWidth="1"/>
    <col min="7429" max="7430" width="10.28515625" style="86" customWidth="1"/>
    <col min="7431" max="7431" width="12.7109375" style="86" customWidth="1"/>
    <col min="7432" max="7432" width="12.85546875" style="86" customWidth="1"/>
    <col min="7433" max="7433" width="11.7109375" style="86" customWidth="1"/>
    <col min="7434" max="7434" width="15.5703125" style="86" customWidth="1"/>
    <col min="7435" max="7445" width="4.85546875" style="86" customWidth="1"/>
    <col min="7446" max="7680" width="9.140625" style="86"/>
    <col min="7681" max="7682" width="9.5703125" style="86" customWidth="1"/>
    <col min="7683" max="7683" width="20.140625" style="86" customWidth="1"/>
    <col min="7684" max="7684" width="24.5703125" style="86" customWidth="1"/>
    <col min="7685" max="7686" width="10.28515625" style="86" customWidth="1"/>
    <col min="7687" max="7687" width="12.7109375" style="86" customWidth="1"/>
    <col min="7688" max="7688" width="12.85546875" style="86" customWidth="1"/>
    <col min="7689" max="7689" width="11.7109375" style="86" customWidth="1"/>
    <col min="7690" max="7690" width="15.5703125" style="86" customWidth="1"/>
    <col min="7691" max="7701" width="4.85546875" style="86" customWidth="1"/>
    <col min="7702" max="7936" width="9.140625" style="86"/>
    <col min="7937" max="7938" width="9.5703125" style="86" customWidth="1"/>
    <col min="7939" max="7939" width="20.140625" style="86" customWidth="1"/>
    <col min="7940" max="7940" width="24.5703125" style="86" customWidth="1"/>
    <col min="7941" max="7942" width="10.28515625" style="86" customWidth="1"/>
    <col min="7943" max="7943" width="12.7109375" style="86" customWidth="1"/>
    <col min="7944" max="7944" width="12.85546875" style="86" customWidth="1"/>
    <col min="7945" max="7945" width="11.7109375" style="86" customWidth="1"/>
    <col min="7946" max="7946" width="15.5703125" style="86" customWidth="1"/>
    <col min="7947" max="7957" width="4.85546875" style="86" customWidth="1"/>
    <col min="7958" max="8192" width="9.140625" style="86"/>
    <col min="8193" max="8194" width="9.5703125" style="86" customWidth="1"/>
    <col min="8195" max="8195" width="20.140625" style="86" customWidth="1"/>
    <col min="8196" max="8196" width="24.5703125" style="86" customWidth="1"/>
    <col min="8197" max="8198" width="10.28515625" style="86" customWidth="1"/>
    <col min="8199" max="8199" width="12.7109375" style="86" customWidth="1"/>
    <col min="8200" max="8200" width="12.85546875" style="86" customWidth="1"/>
    <col min="8201" max="8201" width="11.7109375" style="86" customWidth="1"/>
    <col min="8202" max="8202" width="15.5703125" style="86" customWidth="1"/>
    <col min="8203" max="8213" width="4.85546875" style="86" customWidth="1"/>
    <col min="8214" max="8448" width="9.140625" style="86"/>
    <col min="8449" max="8450" width="9.5703125" style="86" customWidth="1"/>
    <col min="8451" max="8451" width="20.140625" style="86" customWidth="1"/>
    <col min="8452" max="8452" width="24.5703125" style="86" customWidth="1"/>
    <col min="8453" max="8454" width="10.28515625" style="86" customWidth="1"/>
    <col min="8455" max="8455" width="12.7109375" style="86" customWidth="1"/>
    <col min="8456" max="8456" width="12.85546875" style="86" customWidth="1"/>
    <col min="8457" max="8457" width="11.7109375" style="86" customWidth="1"/>
    <col min="8458" max="8458" width="15.5703125" style="86" customWidth="1"/>
    <col min="8459" max="8469" width="4.85546875" style="86" customWidth="1"/>
    <col min="8470" max="8704" width="9.140625" style="86"/>
    <col min="8705" max="8706" width="9.5703125" style="86" customWidth="1"/>
    <col min="8707" max="8707" width="20.140625" style="86" customWidth="1"/>
    <col min="8708" max="8708" width="24.5703125" style="86" customWidth="1"/>
    <col min="8709" max="8710" width="10.28515625" style="86" customWidth="1"/>
    <col min="8711" max="8711" width="12.7109375" style="86" customWidth="1"/>
    <col min="8712" max="8712" width="12.85546875" style="86" customWidth="1"/>
    <col min="8713" max="8713" width="11.7109375" style="86" customWidth="1"/>
    <col min="8714" max="8714" width="15.5703125" style="86" customWidth="1"/>
    <col min="8715" max="8725" width="4.85546875" style="86" customWidth="1"/>
    <col min="8726" max="8960" width="9.140625" style="86"/>
    <col min="8961" max="8962" width="9.5703125" style="86" customWidth="1"/>
    <col min="8963" max="8963" width="20.140625" style="86" customWidth="1"/>
    <col min="8964" max="8964" width="24.5703125" style="86" customWidth="1"/>
    <col min="8965" max="8966" width="10.28515625" style="86" customWidth="1"/>
    <col min="8967" max="8967" width="12.7109375" style="86" customWidth="1"/>
    <col min="8968" max="8968" width="12.85546875" style="86" customWidth="1"/>
    <col min="8969" max="8969" width="11.7109375" style="86" customWidth="1"/>
    <col min="8970" max="8970" width="15.5703125" style="86" customWidth="1"/>
    <col min="8971" max="8981" width="4.85546875" style="86" customWidth="1"/>
    <col min="8982" max="9216" width="9.140625" style="86"/>
    <col min="9217" max="9218" width="9.5703125" style="86" customWidth="1"/>
    <col min="9219" max="9219" width="20.140625" style="86" customWidth="1"/>
    <col min="9220" max="9220" width="24.5703125" style="86" customWidth="1"/>
    <col min="9221" max="9222" width="10.28515625" style="86" customWidth="1"/>
    <col min="9223" max="9223" width="12.7109375" style="86" customWidth="1"/>
    <col min="9224" max="9224" width="12.85546875" style="86" customWidth="1"/>
    <col min="9225" max="9225" width="11.7109375" style="86" customWidth="1"/>
    <col min="9226" max="9226" width="15.5703125" style="86" customWidth="1"/>
    <col min="9227" max="9237" width="4.85546875" style="86" customWidth="1"/>
    <col min="9238" max="9472" width="9.140625" style="86"/>
    <col min="9473" max="9474" width="9.5703125" style="86" customWidth="1"/>
    <col min="9475" max="9475" width="20.140625" style="86" customWidth="1"/>
    <col min="9476" max="9476" width="24.5703125" style="86" customWidth="1"/>
    <col min="9477" max="9478" width="10.28515625" style="86" customWidth="1"/>
    <col min="9479" max="9479" width="12.7109375" style="86" customWidth="1"/>
    <col min="9480" max="9480" width="12.85546875" style="86" customWidth="1"/>
    <col min="9481" max="9481" width="11.7109375" style="86" customWidth="1"/>
    <col min="9482" max="9482" width="15.5703125" style="86" customWidth="1"/>
    <col min="9483" max="9493" width="4.85546875" style="86" customWidth="1"/>
    <col min="9494" max="9728" width="9.140625" style="86"/>
    <col min="9729" max="9730" width="9.5703125" style="86" customWidth="1"/>
    <col min="9731" max="9731" width="20.140625" style="86" customWidth="1"/>
    <col min="9732" max="9732" width="24.5703125" style="86" customWidth="1"/>
    <col min="9733" max="9734" width="10.28515625" style="86" customWidth="1"/>
    <col min="9735" max="9735" width="12.7109375" style="86" customWidth="1"/>
    <col min="9736" max="9736" width="12.85546875" style="86" customWidth="1"/>
    <col min="9737" max="9737" width="11.7109375" style="86" customWidth="1"/>
    <col min="9738" max="9738" width="15.5703125" style="86" customWidth="1"/>
    <col min="9739" max="9749" width="4.85546875" style="86" customWidth="1"/>
    <col min="9750" max="9984" width="9.140625" style="86"/>
    <col min="9985" max="9986" width="9.5703125" style="86" customWidth="1"/>
    <col min="9987" max="9987" width="20.140625" style="86" customWidth="1"/>
    <col min="9988" max="9988" width="24.5703125" style="86" customWidth="1"/>
    <col min="9989" max="9990" width="10.28515625" style="86" customWidth="1"/>
    <col min="9991" max="9991" width="12.7109375" style="86" customWidth="1"/>
    <col min="9992" max="9992" width="12.85546875" style="86" customWidth="1"/>
    <col min="9993" max="9993" width="11.7109375" style="86" customWidth="1"/>
    <col min="9994" max="9994" width="15.5703125" style="86" customWidth="1"/>
    <col min="9995" max="10005" width="4.85546875" style="86" customWidth="1"/>
    <col min="10006" max="10240" width="9.140625" style="86"/>
    <col min="10241" max="10242" width="9.5703125" style="86" customWidth="1"/>
    <col min="10243" max="10243" width="20.140625" style="86" customWidth="1"/>
    <col min="10244" max="10244" width="24.5703125" style="86" customWidth="1"/>
    <col min="10245" max="10246" width="10.28515625" style="86" customWidth="1"/>
    <col min="10247" max="10247" width="12.7109375" style="86" customWidth="1"/>
    <col min="10248" max="10248" width="12.85546875" style="86" customWidth="1"/>
    <col min="10249" max="10249" width="11.7109375" style="86" customWidth="1"/>
    <col min="10250" max="10250" width="15.5703125" style="86" customWidth="1"/>
    <col min="10251" max="10261" width="4.85546875" style="86" customWidth="1"/>
    <col min="10262" max="10496" width="9.140625" style="86"/>
    <col min="10497" max="10498" width="9.5703125" style="86" customWidth="1"/>
    <col min="10499" max="10499" width="20.140625" style="86" customWidth="1"/>
    <col min="10500" max="10500" width="24.5703125" style="86" customWidth="1"/>
    <col min="10501" max="10502" width="10.28515625" style="86" customWidth="1"/>
    <col min="10503" max="10503" width="12.7109375" style="86" customWidth="1"/>
    <col min="10504" max="10504" width="12.85546875" style="86" customWidth="1"/>
    <col min="10505" max="10505" width="11.7109375" style="86" customWidth="1"/>
    <col min="10506" max="10506" width="15.5703125" style="86" customWidth="1"/>
    <col min="10507" max="10517" width="4.85546875" style="86" customWidth="1"/>
    <col min="10518" max="10752" width="9.140625" style="86"/>
    <col min="10753" max="10754" width="9.5703125" style="86" customWidth="1"/>
    <col min="10755" max="10755" width="20.140625" style="86" customWidth="1"/>
    <col min="10756" max="10756" width="24.5703125" style="86" customWidth="1"/>
    <col min="10757" max="10758" width="10.28515625" style="86" customWidth="1"/>
    <col min="10759" max="10759" width="12.7109375" style="86" customWidth="1"/>
    <col min="10760" max="10760" width="12.85546875" style="86" customWidth="1"/>
    <col min="10761" max="10761" width="11.7109375" style="86" customWidth="1"/>
    <col min="10762" max="10762" width="15.5703125" style="86" customWidth="1"/>
    <col min="10763" max="10773" width="4.85546875" style="86" customWidth="1"/>
    <col min="10774" max="11008" width="9.140625" style="86"/>
    <col min="11009" max="11010" width="9.5703125" style="86" customWidth="1"/>
    <col min="11011" max="11011" width="20.140625" style="86" customWidth="1"/>
    <col min="11012" max="11012" width="24.5703125" style="86" customWidth="1"/>
    <col min="11013" max="11014" width="10.28515625" style="86" customWidth="1"/>
    <col min="11015" max="11015" width="12.7109375" style="86" customWidth="1"/>
    <col min="11016" max="11016" width="12.85546875" style="86" customWidth="1"/>
    <col min="11017" max="11017" width="11.7109375" style="86" customWidth="1"/>
    <col min="11018" max="11018" width="15.5703125" style="86" customWidth="1"/>
    <col min="11019" max="11029" width="4.85546875" style="86" customWidth="1"/>
    <col min="11030" max="11264" width="9.140625" style="86"/>
    <col min="11265" max="11266" width="9.5703125" style="86" customWidth="1"/>
    <col min="11267" max="11267" width="20.140625" style="86" customWidth="1"/>
    <col min="11268" max="11268" width="24.5703125" style="86" customWidth="1"/>
    <col min="11269" max="11270" width="10.28515625" style="86" customWidth="1"/>
    <col min="11271" max="11271" width="12.7109375" style="86" customWidth="1"/>
    <col min="11272" max="11272" width="12.85546875" style="86" customWidth="1"/>
    <col min="11273" max="11273" width="11.7109375" style="86" customWidth="1"/>
    <col min="11274" max="11274" width="15.5703125" style="86" customWidth="1"/>
    <col min="11275" max="11285" width="4.85546875" style="86" customWidth="1"/>
    <col min="11286" max="11520" width="9.140625" style="86"/>
    <col min="11521" max="11522" width="9.5703125" style="86" customWidth="1"/>
    <col min="11523" max="11523" width="20.140625" style="86" customWidth="1"/>
    <col min="11524" max="11524" width="24.5703125" style="86" customWidth="1"/>
    <col min="11525" max="11526" width="10.28515625" style="86" customWidth="1"/>
    <col min="11527" max="11527" width="12.7109375" style="86" customWidth="1"/>
    <col min="11528" max="11528" width="12.85546875" style="86" customWidth="1"/>
    <col min="11529" max="11529" width="11.7109375" style="86" customWidth="1"/>
    <col min="11530" max="11530" width="15.5703125" style="86" customWidth="1"/>
    <col min="11531" max="11541" width="4.85546875" style="86" customWidth="1"/>
    <col min="11542" max="11776" width="9.140625" style="86"/>
    <col min="11777" max="11778" width="9.5703125" style="86" customWidth="1"/>
    <col min="11779" max="11779" width="20.140625" style="86" customWidth="1"/>
    <col min="11780" max="11780" width="24.5703125" style="86" customWidth="1"/>
    <col min="11781" max="11782" width="10.28515625" style="86" customWidth="1"/>
    <col min="11783" max="11783" width="12.7109375" style="86" customWidth="1"/>
    <col min="11784" max="11784" width="12.85546875" style="86" customWidth="1"/>
    <col min="11785" max="11785" width="11.7109375" style="86" customWidth="1"/>
    <col min="11786" max="11786" width="15.5703125" style="86" customWidth="1"/>
    <col min="11787" max="11797" width="4.85546875" style="86" customWidth="1"/>
    <col min="11798" max="12032" width="9.140625" style="86"/>
    <col min="12033" max="12034" width="9.5703125" style="86" customWidth="1"/>
    <col min="12035" max="12035" width="20.140625" style="86" customWidth="1"/>
    <col min="12036" max="12036" width="24.5703125" style="86" customWidth="1"/>
    <col min="12037" max="12038" width="10.28515625" style="86" customWidth="1"/>
    <col min="12039" max="12039" width="12.7109375" style="86" customWidth="1"/>
    <col min="12040" max="12040" width="12.85546875" style="86" customWidth="1"/>
    <col min="12041" max="12041" width="11.7109375" style="86" customWidth="1"/>
    <col min="12042" max="12042" width="15.5703125" style="86" customWidth="1"/>
    <col min="12043" max="12053" width="4.85546875" style="86" customWidth="1"/>
    <col min="12054" max="12288" width="9.140625" style="86"/>
    <col min="12289" max="12290" width="9.5703125" style="86" customWidth="1"/>
    <col min="12291" max="12291" width="20.140625" style="86" customWidth="1"/>
    <col min="12292" max="12292" width="24.5703125" style="86" customWidth="1"/>
    <col min="12293" max="12294" width="10.28515625" style="86" customWidth="1"/>
    <col min="12295" max="12295" width="12.7109375" style="86" customWidth="1"/>
    <col min="12296" max="12296" width="12.85546875" style="86" customWidth="1"/>
    <col min="12297" max="12297" width="11.7109375" style="86" customWidth="1"/>
    <col min="12298" max="12298" width="15.5703125" style="86" customWidth="1"/>
    <col min="12299" max="12309" width="4.85546875" style="86" customWidth="1"/>
    <col min="12310" max="12544" width="9.140625" style="86"/>
    <col min="12545" max="12546" width="9.5703125" style="86" customWidth="1"/>
    <col min="12547" max="12547" width="20.140625" style="86" customWidth="1"/>
    <col min="12548" max="12548" width="24.5703125" style="86" customWidth="1"/>
    <col min="12549" max="12550" width="10.28515625" style="86" customWidth="1"/>
    <col min="12551" max="12551" width="12.7109375" style="86" customWidth="1"/>
    <col min="12552" max="12552" width="12.85546875" style="86" customWidth="1"/>
    <col min="12553" max="12553" width="11.7109375" style="86" customWidth="1"/>
    <col min="12554" max="12554" width="15.5703125" style="86" customWidth="1"/>
    <col min="12555" max="12565" width="4.85546875" style="86" customWidth="1"/>
    <col min="12566" max="12800" width="9.140625" style="86"/>
    <col min="12801" max="12802" width="9.5703125" style="86" customWidth="1"/>
    <col min="12803" max="12803" width="20.140625" style="86" customWidth="1"/>
    <col min="12804" max="12804" width="24.5703125" style="86" customWidth="1"/>
    <col min="12805" max="12806" width="10.28515625" style="86" customWidth="1"/>
    <col min="12807" max="12807" width="12.7109375" style="86" customWidth="1"/>
    <col min="12808" max="12808" width="12.85546875" style="86" customWidth="1"/>
    <col min="12809" max="12809" width="11.7109375" style="86" customWidth="1"/>
    <col min="12810" max="12810" width="15.5703125" style="86" customWidth="1"/>
    <col min="12811" max="12821" width="4.85546875" style="86" customWidth="1"/>
    <col min="12822" max="13056" width="9.140625" style="86"/>
    <col min="13057" max="13058" width="9.5703125" style="86" customWidth="1"/>
    <col min="13059" max="13059" width="20.140625" style="86" customWidth="1"/>
    <col min="13060" max="13060" width="24.5703125" style="86" customWidth="1"/>
    <col min="13061" max="13062" width="10.28515625" style="86" customWidth="1"/>
    <col min="13063" max="13063" width="12.7109375" style="86" customWidth="1"/>
    <col min="13064" max="13064" width="12.85546875" style="86" customWidth="1"/>
    <col min="13065" max="13065" width="11.7109375" style="86" customWidth="1"/>
    <col min="13066" max="13066" width="15.5703125" style="86" customWidth="1"/>
    <col min="13067" max="13077" width="4.85546875" style="86" customWidth="1"/>
    <col min="13078" max="13312" width="9.140625" style="86"/>
    <col min="13313" max="13314" width="9.5703125" style="86" customWidth="1"/>
    <col min="13315" max="13315" width="20.140625" style="86" customWidth="1"/>
    <col min="13316" max="13316" width="24.5703125" style="86" customWidth="1"/>
    <col min="13317" max="13318" width="10.28515625" style="86" customWidth="1"/>
    <col min="13319" max="13319" width="12.7109375" style="86" customWidth="1"/>
    <col min="13320" max="13320" width="12.85546875" style="86" customWidth="1"/>
    <col min="13321" max="13321" width="11.7109375" style="86" customWidth="1"/>
    <col min="13322" max="13322" width="15.5703125" style="86" customWidth="1"/>
    <col min="13323" max="13333" width="4.85546875" style="86" customWidth="1"/>
    <col min="13334" max="13568" width="9.140625" style="86"/>
    <col min="13569" max="13570" width="9.5703125" style="86" customWidth="1"/>
    <col min="13571" max="13571" width="20.140625" style="86" customWidth="1"/>
    <col min="13572" max="13572" width="24.5703125" style="86" customWidth="1"/>
    <col min="13573" max="13574" width="10.28515625" style="86" customWidth="1"/>
    <col min="13575" max="13575" width="12.7109375" style="86" customWidth="1"/>
    <col min="13576" max="13576" width="12.85546875" style="86" customWidth="1"/>
    <col min="13577" max="13577" width="11.7109375" style="86" customWidth="1"/>
    <col min="13578" max="13578" width="15.5703125" style="86" customWidth="1"/>
    <col min="13579" max="13589" width="4.85546875" style="86" customWidth="1"/>
    <col min="13590" max="13824" width="9.140625" style="86"/>
    <col min="13825" max="13826" width="9.5703125" style="86" customWidth="1"/>
    <col min="13827" max="13827" width="20.140625" style="86" customWidth="1"/>
    <col min="13828" max="13828" width="24.5703125" style="86" customWidth="1"/>
    <col min="13829" max="13830" width="10.28515625" style="86" customWidth="1"/>
    <col min="13831" max="13831" width="12.7109375" style="86" customWidth="1"/>
    <col min="13832" max="13832" width="12.85546875" style="86" customWidth="1"/>
    <col min="13833" max="13833" width="11.7109375" style="86" customWidth="1"/>
    <col min="13834" max="13834" width="15.5703125" style="86" customWidth="1"/>
    <col min="13835" max="13845" width="4.85546875" style="86" customWidth="1"/>
    <col min="13846" max="14080" width="9.140625" style="86"/>
    <col min="14081" max="14082" width="9.5703125" style="86" customWidth="1"/>
    <col min="14083" max="14083" width="20.140625" style="86" customWidth="1"/>
    <col min="14084" max="14084" width="24.5703125" style="86" customWidth="1"/>
    <col min="14085" max="14086" width="10.28515625" style="86" customWidth="1"/>
    <col min="14087" max="14087" width="12.7109375" style="86" customWidth="1"/>
    <col min="14088" max="14088" width="12.85546875" style="86" customWidth="1"/>
    <col min="14089" max="14089" width="11.7109375" style="86" customWidth="1"/>
    <col min="14090" max="14090" width="15.5703125" style="86" customWidth="1"/>
    <col min="14091" max="14101" width="4.85546875" style="86" customWidth="1"/>
    <col min="14102" max="14336" width="9.140625" style="86"/>
    <col min="14337" max="14338" width="9.5703125" style="86" customWidth="1"/>
    <col min="14339" max="14339" width="20.140625" style="86" customWidth="1"/>
    <col min="14340" max="14340" width="24.5703125" style="86" customWidth="1"/>
    <col min="14341" max="14342" width="10.28515625" style="86" customWidth="1"/>
    <col min="14343" max="14343" width="12.7109375" style="86" customWidth="1"/>
    <col min="14344" max="14344" width="12.85546875" style="86" customWidth="1"/>
    <col min="14345" max="14345" width="11.7109375" style="86" customWidth="1"/>
    <col min="14346" max="14346" width="15.5703125" style="86" customWidth="1"/>
    <col min="14347" max="14357" width="4.85546875" style="86" customWidth="1"/>
    <col min="14358" max="14592" width="9.140625" style="86"/>
    <col min="14593" max="14594" width="9.5703125" style="86" customWidth="1"/>
    <col min="14595" max="14595" width="20.140625" style="86" customWidth="1"/>
    <col min="14596" max="14596" width="24.5703125" style="86" customWidth="1"/>
    <col min="14597" max="14598" width="10.28515625" style="86" customWidth="1"/>
    <col min="14599" max="14599" width="12.7109375" style="86" customWidth="1"/>
    <col min="14600" max="14600" width="12.85546875" style="86" customWidth="1"/>
    <col min="14601" max="14601" width="11.7109375" style="86" customWidth="1"/>
    <col min="14602" max="14602" width="15.5703125" style="86" customWidth="1"/>
    <col min="14603" max="14613" width="4.85546875" style="86" customWidth="1"/>
    <col min="14614" max="14848" width="9.140625" style="86"/>
    <col min="14849" max="14850" width="9.5703125" style="86" customWidth="1"/>
    <col min="14851" max="14851" width="20.140625" style="86" customWidth="1"/>
    <col min="14852" max="14852" width="24.5703125" style="86" customWidth="1"/>
    <col min="14853" max="14854" width="10.28515625" style="86" customWidth="1"/>
    <col min="14855" max="14855" width="12.7109375" style="86" customWidth="1"/>
    <col min="14856" max="14856" width="12.85546875" style="86" customWidth="1"/>
    <col min="14857" max="14857" width="11.7109375" style="86" customWidth="1"/>
    <col min="14858" max="14858" width="15.5703125" style="86" customWidth="1"/>
    <col min="14859" max="14869" width="4.85546875" style="86" customWidth="1"/>
    <col min="14870" max="15104" width="9.140625" style="86"/>
    <col min="15105" max="15106" width="9.5703125" style="86" customWidth="1"/>
    <col min="15107" max="15107" width="20.140625" style="86" customWidth="1"/>
    <col min="15108" max="15108" width="24.5703125" style="86" customWidth="1"/>
    <col min="15109" max="15110" width="10.28515625" style="86" customWidth="1"/>
    <col min="15111" max="15111" width="12.7109375" style="86" customWidth="1"/>
    <col min="15112" max="15112" width="12.85546875" style="86" customWidth="1"/>
    <col min="15113" max="15113" width="11.7109375" style="86" customWidth="1"/>
    <col min="15114" max="15114" width="15.5703125" style="86" customWidth="1"/>
    <col min="15115" max="15125" width="4.85546875" style="86" customWidth="1"/>
    <col min="15126" max="15360" width="9.140625" style="86"/>
    <col min="15361" max="15362" width="9.5703125" style="86" customWidth="1"/>
    <col min="15363" max="15363" width="20.140625" style="86" customWidth="1"/>
    <col min="15364" max="15364" width="24.5703125" style="86" customWidth="1"/>
    <col min="15365" max="15366" width="10.28515625" style="86" customWidth="1"/>
    <col min="15367" max="15367" width="12.7109375" style="86" customWidth="1"/>
    <col min="15368" max="15368" width="12.85546875" style="86" customWidth="1"/>
    <col min="15369" max="15369" width="11.7109375" style="86" customWidth="1"/>
    <col min="15370" max="15370" width="15.5703125" style="86" customWidth="1"/>
    <col min="15371" max="15381" width="4.85546875" style="86" customWidth="1"/>
    <col min="15382" max="15616" width="9.140625" style="86"/>
    <col min="15617" max="15618" width="9.5703125" style="86" customWidth="1"/>
    <col min="15619" max="15619" width="20.140625" style="86" customWidth="1"/>
    <col min="15620" max="15620" width="24.5703125" style="86" customWidth="1"/>
    <col min="15621" max="15622" width="10.28515625" style="86" customWidth="1"/>
    <col min="15623" max="15623" width="12.7109375" style="86" customWidth="1"/>
    <col min="15624" max="15624" width="12.85546875" style="86" customWidth="1"/>
    <col min="15625" max="15625" width="11.7109375" style="86" customWidth="1"/>
    <col min="15626" max="15626" width="15.5703125" style="86" customWidth="1"/>
    <col min="15627" max="15637" width="4.85546875" style="86" customWidth="1"/>
    <col min="15638" max="15872" width="9.140625" style="86"/>
    <col min="15873" max="15874" width="9.5703125" style="86" customWidth="1"/>
    <col min="15875" max="15875" width="20.140625" style="86" customWidth="1"/>
    <col min="15876" max="15876" width="24.5703125" style="86" customWidth="1"/>
    <col min="15877" max="15878" width="10.28515625" style="86" customWidth="1"/>
    <col min="15879" max="15879" width="12.7109375" style="86" customWidth="1"/>
    <col min="15880" max="15880" width="12.85546875" style="86" customWidth="1"/>
    <col min="15881" max="15881" width="11.7109375" style="86" customWidth="1"/>
    <col min="15882" max="15882" width="15.5703125" style="86" customWidth="1"/>
    <col min="15883" max="15893" width="4.85546875" style="86" customWidth="1"/>
    <col min="15894" max="16128" width="9.140625" style="86"/>
    <col min="16129" max="16130" width="9.5703125" style="86" customWidth="1"/>
    <col min="16131" max="16131" width="20.140625" style="86" customWidth="1"/>
    <col min="16132" max="16132" width="24.5703125" style="86" customWidth="1"/>
    <col min="16133" max="16134" width="10.28515625" style="86" customWidth="1"/>
    <col min="16135" max="16135" width="12.7109375" style="86" customWidth="1"/>
    <col min="16136" max="16136" width="12.85546875" style="86" customWidth="1"/>
    <col min="16137" max="16137" width="11.7109375" style="86" customWidth="1"/>
    <col min="16138" max="16138" width="15.5703125" style="86" customWidth="1"/>
    <col min="16139" max="16149" width="4.85546875" style="86" customWidth="1"/>
    <col min="16150" max="16384" width="9.140625" style="86"/>
  </cols>
  <sheetData>
    <row r="1" spans="1:21" s="32" customFormat="1" ht="15" customHeight="1" x14ac:dyDescent="0.2">
      <c r="A1" s="103" t="s">
        <v>523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</row>
    <row r="2" spans="1:21" s="33" customFormat="1" ht="15" customHeight="1" x14ac:dyDescent="0.2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s="34" customFormat="1" ht="15" customHeight="1" x14ac:dyDescent="0.2">
      <c r="A3" s="106" t="s">
        <v>524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</row>
    <row r="4" spans="1:21" s="36" customFormat="1" ht="15" customHeight="1" x14ac:dyDescent="0.25">
      <c r="A4" s="109" t="s">
        <v>525</v>
      </c>
      <c r="B4" s="110"/>
      <c r="C4" s="111"/>
      <c r="D4" s="35" t="s">
        <v>526</v>
      </c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</row>
    <row r="5" spans="1:21" s="36" customFormat="1" ht="15" customHeight="1" x14ac:dyDescent="0.25">
      <c r="A5" s="115"/>
      <c r="B5" s="116"/>
      <c r="C5" s="117"/>
      <c r="D5" s="35" t="s">
        <v>527</v>
      </c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1" s="37" customFormat="1" ht="15" customHeight="1" x14ac:dyDescent="0.2">
      <c r="A6" s="94" t="s">
        <v>528</v>
      </c>
      <c r="B6" s="95"/>
      <c r="C6" s="95"/>
      <c r="D6" s="95"/>
      <c r="E6" s="95"/>
      <c r="F6" s="95"/>
      <c r="G6" s="95"/>
      <c r="H6" s="95"/>
      <c r="I6" s="95"/>
      <c r="J6" s="96"/>
      <c r="K6" s="97" t="s">
        <v>161</v>
      </c>
      <c r="L6" s="98"/>
      <c r="M6" s="98"/>
      <c r="N6" s="98"/>
      <c r="O6" s="98"/>
      <c r="P6" s="99"/>
      <c r="Q6" s="100" t="s">
        <v>214</v>
      </c>
      <c r="R6" s="101"/>
      <c r="S6" s="101"/>
      <c r="T6" s="101"/>
      <c r="U6" s="102"/>
    </row>
    <row r="7" spans="1:21" s="46" customFormat="1" ht="15" customHeight="1" x14ac:dyDescent="0.25">
      <c r="A7" s="38" t="s">
        <v>529</v>
      </c>
      <c r="B7" s="39" t="s">
        <v>530</v>
      </c>
      <c r="C7" s="40" t="s">
        <v>7</v>
      </c>
      <c r="D7" s="40" t="s">
        <v>8</v>
      </c>
      <c r="E7" s="40" t="s">
        <v>531</v>
      </c>
      <c r="F7" s="40" t="s">
        <v>6</v>
      </c>
      <c r="G7" s="41"/>
      <c r="H7" s="41"/>
      <c r="I7" s="41"/>
      <c r="J7" s="42"/>
      <c r="K7" s="43" t="s">
        <v>9</v>
      </c>
      <c r="L7" s="43" t="s">
        <v>532</v>
      </c>
      <c r="M7" s="43" t="s">
        <v>533</v>
      </c>
      <c r="N7" s="43" t="s">
        <v>534</v>
      </c>
      <c r="O7" s="43" t="s">
        <v>535</v>
      </c>
      <c r="P7" s="43" t="s">
        <v>536</v>
      </c>
      <c r="Q7" s="44" t="s">
        <v>9</v>
      </c>
      <c r="R7" s="44" t="s">
        <v>532</v>
      </c>
      <c r="S7" s="44" t="s">
        <v>533</v>
      </c>
      <c r="T7" s="44" t="s">
        <v>534</v>
      </c>
      <c r="U7" s="45" t="s">
        <v>535</v>
      </c>
    </row>
    <row r="8" spans="1:21" s="56" customFormat="1" ht="12" customHeight="1" x14ac:dyDescent="0.2">
      <c r="A8" s="47">
        <v>1</v>
      </c>
      <c r="B8" s="48"/>
      <c r="C8" s="49" t="s">
        <v>537</v>
      </c>
      <c r="D8" s="49" t="s">
        <v>448</v>
      </c>
      <c r="E8" s="49" t="s">
        <v>11</v>
      </c>
      <c r="F8" s="50">
        <v>3.5752314814814813E-2</v>
      </c>
      <c r="G8" s="51"/>
      <c r="H8" s="52"/>
      <c r="I8" s="51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</row>
    <row r="9" spans="1:21" s="56" customFormat="1" ht="12" customHeight="1" x14ac:dyDescent="0.2">
      <c r="A9" s="47">
        <v>2</v>
      </c>
      <c r="B9" s="48"/>
      <c r="C9" s="49" t="s">
        <v>538</v>
      </c>
      <c r="D9" s="49" t="s">
        <v>340</v>
      </c>
      <c r="E9" s="49" t="s">
        <v>450</v>
      </c>
      <c r="F9" s="50">
        <v>3.7002314814814814E-2</v>
      </c>
      <c r="G9" s="51"/>
      <c r="H9" s="52"/>
      <c r="I9" s="51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</row>
    <row r="10" spans="1:21" s="56" customFormat="1" ht="12" customHeight="1" x14ac:dyDescent="0.2">
      <c r="A10" s="47">
        <v>3</v>
      </c>
      <c r="B10" s="48"/>
      <c r="C10" s="49" t="s">
        <v>539</v>
      </c>
      <c r="D10" s="49" t="s">
        <v>51</v>
      </c>
      <c r="E10" s="49" t="s">
        <v>450</v>
      </c>
      <c r="F10" s="50">
        <v>3.7488425925925925E-2</v>
      </c>
      <c r="G10" s="57"/>
      <c r="H10" s="52"/>
      <c r="I10" s="51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</row>
    <row r="11" spans="1:21" s="56" customFormat="1" ht="12" customHeight="1" x14ac:dyDescent="0.2">
      <c r="A11" s="47">
        <v>4</v>
      </c>
      <c r="B11" s="48"/>
      <c r="C11" s="49" t="s">
        <v>540</v>
      </c>
      <c r="D11" s="49" t="s">
        <v>541</v>
      </c>
      <c r="E11" s="49" t="s">
        <v>9</v>
      </c>
      <c r="F11" s="50">
        <v>3.8518518518518521E-2</v>
      </c>
      <c r="G11" s="51"/>
      <c r="H11" s="52"/>
      <c r="I11" s="51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</row>
    <row r="12" spans="1:21" s="56" customFormat="1" ht="12" customHeight="1" x14ac:dyDescent="0.2">
      <c r="A12" s="47">
        <v>5</v>
      </c>
      <c r="B12" s="48"/>
      <c r="C12" s="49" t="s">
        <v>542</v>
      </c>
      <c r="D12" s="49" t="s">
        <v>543</v>
      </c>
      <c r="E12" s="49" t="s">
        <v>450</v>
      </c>
      <c r="F12" s="50">
        <v>3.8807870370370375E-2</v>
      </c>
      <c r="G12" s="51"/>
      <c r="H12" s="52"/>
      <c r="I12" s="51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1:21" s="56" customFormat="1" ht="12" customHeight="1" x14ac:dyDescent="0.2">
      <c r="A13" s="47">
        <v>6</v>
      </c>
      <c r="B13" s="48"/>
      <c r="C13" s="49" t="s">
        <v>544</v>
      </c>
      <c r="D13" s="49" t="s">
        <v>545</v>
      </c>
      <c r="E13" s="49" t="s">
        <v>13</v>
      </c>
      <c r="F13" s="50">
        <v>3.9108796296296301E-2</v>
      </c>
      <c r="G13" s="51"/>
      <c r="H13" s="52"/>
      <c r="I13" s="51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</row>
    <row r="14" spans="1:21" s="56" customFormat="1" ht="12" customHeight="1" x14ac:dyDescent="0.2">
      <c r="A14" s="47">
        <v>7</v>
      </c>
      <c r="B14" s="48"/>
      <c r="C14" s="49" t="s">
        <v>1</v>
      </c>
      <c r="D14" s="49" t="s">
        <v>64</v>
      </c>
      <c r="E14" s="49" t="s">
        <v>450</v>
      </c>
      <c r="F14" s="50">
        <v>3.936342592592592E-2</v>
      </c>
      <c r="G14" s="51"/>
      <c r="H14" s="52"/>
      <c r="I14" s="51"/>
      <c r="J14" s="5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</row>
    <row r="15" spans="1:21" s="56" customFormat="1" ht="12" customHeight="1" x14ac:dyDescent="0.2">
      <c r="A15" s="47">
        <v>8</v>
      </c>
      <c r="B15" s="48"/>
      <c r="C15" s="49" t="s">
        <v>464</v>
      </c>
      <c r="D15" s="49" t="s">
        <v>546</v>
      </c>
      <c r="E15" s="49" t="s">
        <v>13</v>
      </c>
      <c r="F15" s="50">
        <v>3.9502314814814816E-2</v>
      </c>
      <c r="G15" s="51"/>
      <c r="H15" s="52"/>
      <c r="I15" s="51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</row>
    <row r="16" spans="1:21" s="56" customFormat="1" ht="12" customHeight="1" x14ac:dyDescent="0.2">
      <c r="A16" s="47">
        <v>9</v>
      </c>
      <c r="B16" s="48"/>
      <c r="C16" s="49" t="s">
        <v>39</v>
      </c>
      <c r="D16" s="49" t="s">
        <v>12</v>
      </c>
      <c r="E16" s="49" t="s">
        <v>450</v>
      </c>
      <c r="F16" s="50">
        <v>3.9768518518518516E-2</v>
      </c>
      <c r="G16" s="51"/>
      <c r="H16" s="52"/>
      <c r="I16" s="51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</row>
    <row r="17" spans="1:21" s="56" customFormat="1" ht="12" customHeight="1" x14ac:dyDescent="0.2">
      <c r="A17" s="47">
        <v>10</v>
      </c>
      <c r="B17" s="48"/>
      <c r="C17" s="49" t="s">
        <v>547</v>
      </c>
      <c r="D17" s="49" t="s">
        <v>548</v>
      </c>
      <c r="E17" s="49" t="s">
        <v>450</v>
      </c>
      <c r="F17" s="50">
        <v>3.9976851851851854E-2</v>
      </c>
      <c r="G17" s="51"/>
      <c r="H17" s="52"/>
      <c r="I17" s="51"/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5"/>
    </row>
    <row r="18" spans="1:21" s="56" customFormat="1" ht="12" customHeight="1" x14ac:dyDescent="0.2">
      <c r="A18" s="47">
        <v>11</v>
      </c>
      <c r="B18" s="48"/>
      <c r="C18" s="49" t="s">
        <v>549</v>
      </c>
      <c r="D18" s="49" t="s">
        <v>140</v>
      </c>
      <c r="E18" s="49" t="s">
        <v>461</v>
      </c>
      <c r="F18" s="50">
        <v>4.0428240740740744E-2</v>
      </c>
      <c r="G18" s="51"/>
      <c r="H18" s="52"/>
      <c r="I18" s="51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</row>
    <row r="19" spans="1:21" s="56" customFormat="1" ht="12" customHeight="1" x14ac:dyDescent="0.2">
      <c r="A19" s="47">
        <v>12</v>
      </c>
      <c r="B19" s="48"/>
      <c r="C19" s="49" t="s">
        <v>462</v>
      </c>
      <c r="D19" s="49" t="s">
        <v>10</v>
      </c>
      <c r="E19" s="49" t="s">
        <v>463</v>
      </c>
      <c r="F19" s="50">
        <v>4.0798611111111112E-2</v>
      </c>
      <c r="G19" s="51"/>
      <c r="H19" s="52"/>
      <c r="I19" s="51"/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</row>
    <row r="20" spans="1:21" s="56" customFormat="1" ht="12" customHeight="1" x14ac:dyDescent="0.2">
      <c r="A20" s="47">
        <v>13</v>
      </c>
      <c r="B20" s="48"/>
      <c r="C20" s="49" t="s">
        <v>550</v>
      </c>
      <c r="D20" s="49" t="s">
        <v>10</v>
      </c>
      <c r="E20" s="49" t="s">
        <v>9</v>
      </c>
      <c r="F20" s="58">
        <v>4.1759259259259253E-2</v>
      </c>
      <c r="G20" s="51"/>
      <c r="H20" s="52"/>
      <c r="I20" s="51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</row>
    <row r="21" spans="1:21" s="56" customFormat="1" ht="12" customHeight="1" x14ac:dyDescent="0.2">
      <c r="A21" s="47">
        <v>14</v>
      </c>
      <c r="B21" s="48"/>
      <c r="C21" s="49" t="s">
        <v>551</v>
      </c>
      <c r="D21" s="49" t="s">
        <v>541</v>
      </c>
      <c r="E21" s="49" t="s">
        <v>11</v>
      </c>
      <c r="F21" s="50">
        <v>4.2002314814814812E-2</v>
      </c>
      <c r="G21" s="59"/>
      <c r="H21" s="52"/>
      <c r="I21" s="51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</row>
    <row r="22" spans="1:21" s="56" customFormat="1" ht="12" customHeight="1" x14ac:dyDescent="0.2">
      <c r="A22" s="47">
        <v>15</v>
      </c>
      <c r="B22" s="48"/>
      <c r="C22" s="49" t="s">
        <v>552</v>
      </c>
      <c r="D22" s="49" t="s">
        <v>340</v>
      </c>
      <c r="E22" s="49" t="s">
        <v>450</v>
      </c>
      <c r="F22" s="50">
        <v>4.2303240740740738E-2</v>
      </c>
      <c r="G22" s="59"/>
      <c r="H22" s="52"/>
      <c r="I22" s="51"/>
      <c r="J22" s="53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1:21" s="56" customFormat="1" ht="12" customHeight="1" x14ac:dyDescent="0.2">
      <c r="A23" s="47">
        <v>16</v>
      </c>
      <c r="B23" s="48"/>
      <c r="C23" s="49" t="s">
        <v>553</v>
      </c>
      <c r="D23" s="49" t="s">
        <v>554</v>
      </c>
      <c r="E23" s="49" t="s">
        <v>450</v>
      </c>
      <c r="F23" s="50">
        <v>4.2395833333333334E-2</v>
      </c>
      <c r="G23" s="51"/>
      <c r="H23" s="52"/>
      <c r="I23" s="51"/>
      <c r="J23" s="5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</row>
    <row r="24" spans="1:21" s="56" customFormat="1" ht="12" customHeight="1" x14ac:dyDescent="0.2">
      <c r="A24" s="47">
        <v>17</v>
      </c>
      <c r="B24" s="48"/>
      <c r="C24" s="49" t="s">
        <v>18</v>
      </c>
      <c r="D24" s="49" t="s">
        <v>10</v>
      </c>
      <c r="E24" s="49" t="s">
        <v>11</v>
      </c>
      <c r="F24" s="50">
        <v>4.2488425925925923E-2</v>
      </c>
      <c r="G24" s="51"/>
      <c r="H24" s="52"/>
      <c r="I24" s="51"/>
      <c r="J24" s="5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56" customFormat="1" ht="12" customHeight="1" x14ac:dyDescent="0.2">
      <c r="A25" s="47">
        <v>18</v>
      </c>
      <c r="B25" s="48"/>
      <c r="C25" s="49" t="s">
        <v>555</v>
      </c>
      <c r="D25" s="49" t="s">
        <v>554</v>
      </c>
      <c r="E25" s="49" t="s">
        <v>450</v>
      </c>
      <c r="F25" s="50">
        <v>4.2500000000000003E-2</v>
      </c>
      <c r="G25" s="51"/>
      <c r="H25" s="52"/>
      <c r="I25" s="51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s="56" customFormat="1" ht="12" customHeight="1" x14ac:dyDescent="0.2">
      <c r="A26" s="47">
        <v>19</v>
      </c>
      <c r="B26" s="48"/>
      <c r="C26" s="49" t="s">
        <v>556</v>
      </c>
      <c r="D26" s="49" t="s">
        <v>12</v>
      </c>
      <c r="E26" s="49" t="s">
        <v>507</v>
      </c>
      <c r="F26" s="58">
        <v>4.2581018518518525E-2</v>
      </c>
      <c r="G26" s="51"/>
      <c r="H26" s="52"/>
      <c r="I26" s="51"/>
      <c r="J26" s="5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s="56" customFormat="1" ht="12" customHeight="1" x14ac:dyDescent="0.2">
      <c r="A27" s="47">
        <v>20</v>
      </c>
      <c r="B27" s="48"/>
      <c r="C27" s="49" t="s">
        <v>481</v>
      </c>
      <c r="D27" s="49" t="s">
        <v>482</v>
      </c>
      <c r="E27" s="49" t="s">
        <v>461</v>
      </c>
      <c r="F27" s="58">
        <v>4.2858796296296298E-2</v>
      </c>
      <c r="G27" s="51"/>
      <c r="H27" s="52"/>
      <c r="I27" s="51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1" s="56" customFormat="1" ht="12" customHeight="1" x14ac:dyDescent="0.2">
      <c r="A28" s="47">
        <v>21</v>
      </c>
      <c r="B28" s="48"/>
      <c r="C28" s="49" t="s">
        <v>557</v>
      </c>
      <c r="D28" s="49" t="s">
        <v>554</v>
      </c>
      <c r="E28" s="49" t="s">
        <v>450</v>
      </c>
      <c r="F28" s="58">
        <v>4.3437499999999997E-2</v>
      </c>
      <c r="G28" s="51"/>
      <c r="H28" s="52"/>
      <c r="I28" s="51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</row>
    <row r="29" spans="1:21" s="56" customFormat="1" ht="12" customHeight="1" x14ac:dyDescent="0.2">
      <c r="A29" s="47">
        <v>22</v>
      </c>
      <c r="B29" s="48"/>
      <c r="C29" s="49" t="s">
        <v>558</v>
      </c>
      <c r="D29" s="49" t="s">
        <v>554</v>
      </c>
      <c r="E29" s="49" t="s">
        <v>11</v>
      </c>
      <c r="F29" s="58">
        <v>4.3599537037037034E-2</v>
      </c>
      <c r="G29" s="51"/>
      <c r="H29" s="52"/>
      <c r="I29" s="51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</row>
    <row r="30" spans="1:21" s="56" customFormat="1" ht="12" customHeight="1" x14ac:dyDescent="0.2">
      <c r="A30" s="47">
        <v>23</v>
      </c>
      <c r="B30" s="48"/>
      <c r="C30" s="49" t="s">
        <v>71</v>
      </c>
      <c r="D30" s="49" t="s">
        <v>554</v>
      </c>
      <c r="E30" s="49" t="s">
        <v>450</v>
      </c>
      <c r="F30" s="58">
        <v>4.3680555555555556E-2</v>
      </c>
      <c r="G30" s="51"/>
      <c r="H30" s="52"/>
      <c r="I30" s="51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</row>
    <row r="31" spans="1:21" s="56" customFormat="1" ht="12" customHeight="1" x14ac:dyDescent="0.2">
      <c r="A31" s="47">
        <v>24</v>
      </c>
      <c r="B31" s="48"/>
      <c r="C31" s="49" t="s">
        <v>559</v>
      </c>
      <c r="D31" s="49" t="s">
        <v>560</v>
      </c>
      <c r="E31" s="49" t="s">
        <v>450</v>
      </c>
      <c r="F31" s="58">
        <v>4.3750000000000004E-2</v>
      </c>
      <c r="G31" s="51"/>
      <c r="H31" s="52"/>
      <c r="I31" s="51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</row>
    <row r="32" spans="1:21" s="56" customFormat="1" ht="12" customHeight="1" x14ac:dyDescent="0.2">
      <c r="A32" s="47">
        <v>25</v>
      </c>
      <c r="B32" s="48"/>
      <c r="C32" s="49" t="s">
        <v>561</v>
      </c>
      <c r="D32" s="49" t="s">
        <v>10</v>
      </c>
      <c r="E32" s="49" t="s">
        <v>463</v>
      </c>
      <c r="F32" s="58">
        <v>4.4074074074074071E-2</v>
      </c>
      <c r="G32" s="51"/>
      <c r="H32" s="52"/>
      <c r="I32" s="51"/>
      <c r="J32" s="53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</row>
    <row r="33" spans="1:21" s="56" customFormat="1" ht="12" customHeight="1" x14ac:dyDescent="0.2">
      <c r="A33" s="47">
        <v>26</v>
      </c>
      <c r="B33" s="48"/>
      <c r="C33" s="49" t="s">
        <v>562</v>
      </c>
      <c r="D33" s="49" t="s">
        <v>563</v>
      </c>
      <c r="E33" s="49" t="s">
        <v>463</v>
      </c>
      <c r="F33" s="58">
        <v>4.4351851851851858E-2</v>
      </c>
      <c r="G33" s="51"/>
      <c r="H33" s="52"/>
      <c r="I33" s="51"/>
      <c r="J33" s="5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</row>
    <row r="34" spans="1:21" s="56" customFormat="1" ht="12" customHeight="1" x14ac:dyDescent="0.2">
      <c r="A34" s="47">
        <v>27</v>
      </c>
      <c r="B34" s="48"/>
      <c r="C34" s="49" t="s">
        <v>470</v>
      </c>
      <c r="D34" s="49" t="s">
        <v>12</v>
      </c>
      <c r="E34" s="49" t="s">
        <v>461</v>
      </c>
      <c r="F34" s="58">
        <v>4.5682870370370367E-2</v>
      </c>
      <c r="G34" s="51"/>
      <c r="H34" s="52"/>
      <c r="I34" s="51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</row>
    <row r="35" spans="1:21" s="56" customFormat="1" ht="12" customHeight="1" x14ac:dyDescent="0.2">
      <c r="A35" s="47">
        <v>28</v>
      </c>
      <c r="B35" s="48"/>
      <c r="C35" s="49" t="s">
        <v>564</v>
      </c>
      <c r="D35" s="49" t="s">
        <v>554</v>
      </c>
      <c r="E35" s="49" t="s">
        <v>450</v>
      </c>
      <c r="F35" s="58">
        <v>4.612268518518519E-2</v>
      </c>
      <c r="G35" s="51"/>
      <c r="H35" s="52"/>
      <c r="I35" s="51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</row>
    <row r="36" spans="1:21" s="56" customFormat="1" ht="12" customHeight="1" x14ac:dyDescent="0.2">
      <c r="A36" s="47">
        <v>29</v>
      </c>
      <c r="B36" s="48"/>
      <c r="C36" s="49" t="s">
        <v>565</v>
      </c>
      <c r="D36" s="49" t="s">
        <v>566</v>
      </c>
      <c r="E36" s="49" t="s">
        <v>461</v>
      </c>
      <c r="F36" s="58">
        <v>4.9409722222222223E-2</v>
      </c>
      <c r="G36" s="51"/>
      <c r="H36" s="52"/>
      <c r="I36" s="51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</row>
    <row r="37" spans="1:21" s="56" customFormat="1" ht="12" customHeight="1" x14ac:dyDescent="0.2">
      <c r="A37" s="47">
        <v>30</v>
      </c>
      <c r="B37" s="48"/>
      <c r="C37" s="49" t="s">
        <v>501</v>
      </c>
      <c r="D37" s="49" t="s">
        <v>12</v>
      </c>
      <c r="E37" s="49" t="s">
        <v>452</v>
      </c>
      <c r="F37" s="58">
        <v>4.9618055555555561E-2</v>
      </c>
      <c r="G37" s="51"/>
      <c r="H37" s="52"/>
      <c r="I37" s="51"/>
      <c r="J37" s="5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</row>
    <row r="38" spans="1:21" s="56" customFormat="1" ht="12" customHeight="1" x14ac:dyDescent="0.2">
      <c r="A38" s="47">
        <v>31</v>
      </c>
      <c r="B38" s="48"/>
      <c r="C38" s="49" t="s">
        <v>503</v>
      </c>
      <c r="D38" s="49" t="s">
        <v>567</v>
      </c>
      <c r="E38" s="49" t="s">
        <v>463</v>
      </c>
      <c r="F38" s="58">
        <v>4.9629629629629635E-2</v>
      </c>
      <c r="G38" s="51"/>
      <c r="H38" s="52"/>
      <c r="I38" s="51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</row>
    <row r="39" spans="1:21" s="56" customFormat="1" ht="12" customHeight="1" x14ac:dyDescent="0.2">
      <c r="A39" s="47">
        <v>32</v>
      </c>
      <c r="B39" s="48"/>
      <c r="C39" s="49" t="s">
        <v>568</v>
      </c>
      <c r="D39" s="49" t="s">
        <v>569</v>
      </c>
      <c r="E39" s="49" t="s">
        <v>461</v>
      </c>
      <c r="F39" s="58">
        <v>5.0219907407407414E-2</v>
      </c>
      <c r="G39" s="51"/>
      <c r="H39" s="52"/>
      <c r="I39" s="51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  <row r="40" spans="1:21" s="56" customFormat="1" ht="12" customHeight="1" x14ac:dyDescent="0.2">
      <c r="A40" s="47">
        <v>33</v>
      </c>
      <c r="B40" s="48"/>
      <c r="C40" s="49" t="s">
        <v>45</v>
      </c>
      <c r="D40" s="49" t="s">
        <v>12</v>
      </c>
      <c r="E40" s="49" t="s">
        <v>507</v>
      </c>
      <c r="F40" s="58">
        <v>5.288194444444444E-2</v>
      </c>
      <c r="G40" s="51"/>
      <c r="H40" s="52"/>
      <c r="I40" s="51"/>
      <c r="J40" s="53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</row>
    <row r="41" spans="1:21" s="56" customFormat="1" ht="12" customHeight="1" x14ac:dyDescent="0.2">
      <c r="A41" s="47">
        <v>34</v>
      </c>
      <c r="B41" s="48"/>
      <c r="C41" s="49" t="s">
        <v>101</v>
      </c>
      <c r="D41" s="49" t="s">
        <v>10</v>
      </c>
      <c r="E41" s="49" t="s">
        <v>461</v>
      </c>
      <c r="F41" s="58">
        <v>5.3854166666666668E-2</v>
      </c>
      <c r="G41" s="51"/>
      <c r="H41" s="52"/>
      <c r="I41" s="51"/>
      <c r="J41" s="53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/>
    </row>
    <row r="42" spans="1:21" s="56" customFormat="1" ht="12" customHeight="1" x14ac:dyDescent="0.2">
      <c r="A42" s="47">
        <v>35</v>
      </c>
      <c r="B42" s="60"/>
      <c r="C42" s="61" t="s">
        <v>100</v>
      </c>
      <c r="D42" s="61" t="s">
        <v>570</v>
      </c>
      <c r="E42" s="61" t="s">
        <v>507</v>
      </c>
      <c r="F42" s="62">
        <v>5.393518518518519E-2</v>
      </c>
      <c r="G42" s="51"/>
      <c r="H42" s="63"/>
      <c r="I42" s="59"/>
      <c r="J42" s="6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</row>
    <row r="43" spans="1:21" s="73" customFormat="1" ht="12" customHeight="1" x14ac:dyDescent="0.2">
      <c r="A43" s="47">
        <v>36</v>
      </c>
      <c r="B43" s="67"/>
      <c r="C43" s="68" t="s">
        <v>571</v>
      </c>
      <c r="D43" s="68" t="s">
        <v>12</v>
      </c>
      <c r="E43" s="68" t="s">
        <v>463</v>
      </c>
      <c r="F43" s="69">
        <v>5.5694444444444442E-2</v>
      </c>
      <c r="G43" s="51"/>
      <c r="H43" s="70"/>
      <c r="I43" s="51"/>
      <c r="J43" s="71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s="74" customFormat="1" x14ac:dyDescent="0.2">
      <c r="A44" s="47">
        <v>37</v>
      </c>
      <c r="B44" s="67"/>
      <c r="C44" s="68" t="s">
        <v>518</v>
      </c>
      <c r="D44" s="68" t="s">
        <v>10</v>
      </c>
      <c r="E44" s="68" t="s">
        <v>519</v>
      </c>
      <c r="F44" s="69">
        <v>5.6238425925925928E-2</v>
      </c>
      <c r="G44" s="51"/>
      <c r="H44" s="70"/>
      <c r="I44" s="51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s="74" customFormat="1" x14ac:dyDescent="0.2">
      <c r="A45" s="47">
        <v>38</v>
      </c>
      <c r="B45" s="67"/>
      <c r="C45" s="68" t="s">
        <v>28</v>
      </c>
      <c r="D45" s="68" t="s">
        <v>554</v>
      </c>
      <c r="E45" s="68" t="s">
        <v>461</v>
      </c>
      <c r="F45" s="69">
        <v>5.6585648148148149E-2</v>
      </c>
      <c r="G45" s="51"/>
      <c r="H45" s="70"/>
      <c r="I45" s="5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s="74" customFormat="1" x14ac:dyDescent="0.2">
      <c r="A46" s="47">
        <v>39</v>
      </c>
      <c r="B46" s="67"/>
      <c r="C46" s="68" t="s">
        <v>572</v>
      </c>
      <c r="D46" s="68" t="s">
        <v>64</v>
      </c>
      <c r="E46" s="68" t="s">
        <v>507</v>
      </c>
      <c r="F46" s="69">
        <v>5.7488425925925929E-2</v>
      </c>
      <c r="G46" s="51"/>
      <c r="H46" s="70"/>
      <c r="I46" s="51"/>
      <c r="J46" s="71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s="74" customFormat="1" x14ac:dyDescent="0.2">
      <c r="A47" s="47">
        <v>40</v>
      </c>
      <c r="B47" s="67"/>
      <c r="C47" s="68" t="s">
        <v>573</v>
      </c>
      <c r="D47" s="68" t="s">
        <v>554</v>
      </c>
      <c r="E47" s="68" t="s">
        <v>450</v>
      </c>
      <c r="F47" s="69">
        <v>5.7743055555555554E-2</v>
      </c>
      <c r="G47" s="51"/>
      <c r="H47" s="70"/>
      <c r="I47" s="51"/>
      <c r="J47" s="71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s="74" customFormat="1" x14ac:dyDescent="0.2">
      <c r="A48" s="47">
        <v>41</v>
      </c>
      <c r="B48" s="67"/>
      <c r="C48" s="68" t="s">
        <v>574</v>
      </c>
      <c r="D48" s="68" t="s">
        <v>12</v>
      </c>
      <c r="E48" s="68" t="s">
        <v>507</v>
      </c>
      <c r="F48" s="69">
        <v>5.9895833333333336E-2</v>
      </c>
      <c r="G48" s="51"/>
      <c r="H48" s="70"/>
      <c r="I48" s="51"/>
      <c r="J48" s="71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s="74" customFormat="1" x14ac:dyDescent="0.2">
      <c r="A49" s="47">
        <v>42</v>
      </c>
      <c r="B49" s="67"/>
      <c r="C49" s="68" t="s">
        <v>575</v>
      </c>
      <c r="D49" s="68" t="s">
        <v>64</v>
      </c>
      <c r="E49" s="68" t="s">
        <v>452</v>
      </c>
      <c r="F49" s="69">
        <v>6.0231481481481476E-2</v>
      </c>
      <c r="G49" s="51"/>
      <c r="H49" s="70"/>
      <c r="I49" s="51"/>
      <c r="J49" s="71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s="74" customFormat="1" x14ac:dyDescent="0.2">
      <c r="A50" s="47">
        <v>43</v>
      </c>
      <c r="B50" s="67"/>
      <c r="C50" s="68" t="s">
        <v>576</v>
      </c>
      <c r="D50" s="68" t="s">
        <v>554</v>
      </c>
      <c r="E50" s="68" t="s">
        <v>450</v>
      </c>
      <c r="F50" s="69">
        <v>6.5173611111111113E-2</v>
      </c>
      <c r="G50" s="51"/>
      <c r="H50" s="70"/>
      <c r="I50" s="59"/>
      <c r="J50" s="71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s="74" customFormat="1" x14ac:dyDescent="0.2">
      <c r="A51" s="47">
        <v>44</v>
      </c>
      <c r="B51" s="67"/>
      <c r="C51" s="68" t="s">
        <v>577</v>
      </c>
      <c r="D51" s="68" t="s">
        <v>64</v>
      </c>
      <c r="E51" s="68" t="s">
        <v>450</v>
      </c>
      <c r="F51" s="69">
        <v>6.5937499999999996E-2</v>
      </c>
      <c r="G51" s="51"/>
      <c r="H51" s="70"/>
      <c r="I51" s="51"/>
      <c r="J51" s="71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s="74" customFormat="1" x14ac:dyDescent="0.2">
      <c r="A52" s="47">
        <v>45</v>
      </c>
      <c r="B52" s="67"/>
      <c r="C52" s="68" t="s">
        <v>442</v>
      </c>
      <c r="D52" s="68" t="s">
        <v>64</v>
      </c>
      <c r="E52" s="68" t="s">
        <v>463</v>
      </c>
      <c r="F52" s="69">
        <v>6.6296296296296298E-2</v>
      </c>
      <c r="G52" s="51"/>
      <c r="H52" s="70"/>
      <c r="I52" s="51"/>
      <c r="J52" s="71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s="74" customFormat="1" x14ac:dyDescent="0.2">
      <c r="A53" s="47">
        <v>46</v>
      </c>
      <c r="B53" s="67"/>
      <c r="C53" s="68" t="s">
        <v>578</v>
      </c>
      <c r="D53" s="68" t="s">
        <v>570</v>
      </c>
      <c r="E53" s="68" t="s">
        <v>452</v>
      </c>
      <c r="F53" s="69">
        <v>6.8541666666666667E-2</v>
      </c>
      <c r="G53" s="51"/>
      <c r="H53" s="70"/>
      <c r="I53" s="51"/>
      <c r="J53" s="71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1:21" s="74" customFormat="1" x14ac:dyDescent="0.2">
      <c r="A54" s="47">
        <v>47</v>
      </c>
      <c r="B54" s="67"/>
      <c r="C54" s="68" t="s">
        <v>579</v>
      </c>
      <c r="D54" s="68" t="s">
        <v>51</v>
      </c>
      <c r="E54" s="68" t="s">
        <v>450</v>
      </c>
      <c r="F54" s="69">
        <v>6.8726851851851858E-2</v>
      </c>
      <c r="G54" s="51"/>
      <c r="H54" s="70"/>
      <c r="I54" s="51"/>
      <c r="J54" s="71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s="74" customFormat="1" x14ac:dyDescent="0.2">
      <c r="A55" s="47"/>
      <c r="B55" s="67"/>
      <c r="C55" s="68"/>
      <c r="D55" s="68"/>
      <c r="E55" s="68"/>
      <c r="F55" s="69"/>
      <c r="G55" s="51"/>
      <c r="H55" s="70"/>
      <c r="I55" s="51"/>
      <c r="J55" s="71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s="74" customFormat="1" x14ac:dyDescent="0.2">
      <c r="A56" s="47"/>
      <c r="B56" s="67"/>
      <c r="C56" s="68"/>
      <c r="D56" s="68"/>
      <c r="E56" s="68"/>
      <c r="F56" s="69"/>
      <c r="G56" s="51"/>
      <c r="H56" s="70"/>
      <c r="I56" s="51"/>
      <c r="J56" s="71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s="74" customFormat="1" x14ac:dyDescent="0.2">
      <c r="A57" s="47"/>
      <c r="B57" s="67"/>
      <c r="C57" s="68"/>
      <c r="D57" s="68"/>
      <c r="E57" s="68"/>
      <c r="F57" s="69"/>
      <c r="G57" s="51"/>
      <c r="H57" s="70"/>
      <c r="I57" s="51"/>
      <c r="J57" s="71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s="74" customFormat="1" x14ac:dyDescent="0.2">
      <c r="A58" s="47"/>
      <c r="B58" s="67"/>
      <c r="C58" s="68"/>
      <c r="D58" s="68"/>
      <c r="E58" s="68"/>
      <c r="F58" s="69"/>
      <c r="G58" s="51"/>
      <c r="H58" s="70"/>
      <c r="I58" s="51"/>
      <c r="J58" s="71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74" customFormat="1" x14ac:dyDescent="0.2">
      <c r="A59" s="47"/>
      <c r="B59" s="67"/>
      <c r="C59" s="68"/>
      <c r="D59" s="68"/>
      <c r="E59" s="68"/>
      <c r="F59" s="69"/>
      <c r="G59" s="51"/>
      <c r="H59" s="70"/>
      <c r="I59" s="51"/>
      <c r="J59" s="71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s="74" customFormat="1" x14ac:dyDescent="0.2">
      <c r="A60" s="47"/>
      <c r="B60" s="67"/>
      <c r="C60" s="68"/>
      <c r="D60" s="68"/>
      <c r="E60" s="68"/>
      <c r="F60" s="69"/>
      <c r="G60" s="51"/>
      <c r="H60" s="70"/>
      <c r="I60" s="51"/>
      <c r="J60" s="71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s="74" customFormat="1" x14ac:dyDescent="0.2">
      <c r="A61" s="47"/>
      <c r="B61" s="67"/>
      <c r="C61" s="68"/>
      <c r="D61" s="68"/>
      <c r="E61" s="68"/>
      <c r="F61" s="69"/>
      <c r="G61" s="51"/>
      <c r="H61" s="70"/>
      <c r="I61" s="51"/>
      <c r="J61" s="71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s="74" customFormat="1" x14ac:dyDescent="0.2">
      <c r="A62" s="47"/>
      <c r="B62" s="67"/>
      <c r="C62" s="68"/>
      <c r="D62" s="68"/>
      <c r="E62" s="68"/>
      <c r="F62" s="69"/>
      <c r="G62" s="51"/>
      <c r="H62" s="70"/>
      <c r="I62" s="51"/>
      <c r="J62" s="71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s="74" customFormat="1" x14ac:dyDescent="0.2">
      <c r="A63" s="47"/>
      <c r="B63" s="67"/>
      <c r="C63" s="68"/>
      <c r="D63" s="68"/>
      <c r="E63" s="68"/>
      <c r="F63" s="68"/>
      <c r="G63" s="59"/>
      <c r="H63" s="70"/>
      <c r="I63" s="51"/>
      <c r="J63" s="71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s="74" customFormat="1" x14ac:dyDescent="0.2">
      <c r="A64" s="47"/>
      <c r="B64" s="67"/>
      <c r="C64" s="68"/>
      <c r="D64" s="68"/>
      <c r="E64" s="68"/>
      <c r="F64" s="69"/>
      <c r="G64" s="51"/>
      <c r="H64" s="70"/>
      <c r="I64" s="51"/>
      <c r="J64" s="71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:21" s="74" customFormat="1" x14ac:dyDescent="0.2">
      <c r="A65" s="47"/>
      <c r="B65" s="67"/>
      <c r="C65" s="68"/>
      <c r="D65" s="68"/>
      <c r="E65" s="68"/>
      <c r="F65" s="69"/>
      <c r="G65" s="51"/>
      <c r="H65" s="70"/>
      <c r="I65" s="51"/>
      <c r="J65" s="71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:21" s="74" customFormat="1" x14ac:dyDescent="0.2">
      <c r="A66" s="47"/>
      <c r="B66" s="67"/>
      <c r="C66" s="75"/>
      <c r="D66" s="76"/>
      <c r="E66" s="76"/>
      <c r="F66" s="77"/>
      <c r="G66" s="51"/>
      <c r="H66" s="70"/>
      <c r="I66" s="51"/>
      <c r="J66" s="71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:21" s="74" customFormat="1" x14ac:dyDescent="0.2">
      <c r="A67" s="47"/>
      <c r="B67" s="67"/>
      <c r="C67" s="68"/>
      <c r="D67" s="68"/>
      <c r="E67" s="68"/>
      <c r="F67" s="68"/>
      <c r="G67" s="51"/>
      <c r="H67" s="70"/>
      <c r="I67" s="51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spans="1:21" s="74" customFormat="1" x14ac:dyDescent="0.2">
      <c r="A68" s="47"/>
      <c r="B68" s="67"/>
      <c r="C68" s="68"/>
      <c r="D68" s="68"/>
      <c r="E68" s="68"/>
      <c r="F68" s="68"/>
      <c r="G68" s="51"/>
      <c r="H68" s="70"/>
      <c r="I68" s="51"/>
      <c r="J68" s="71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:21" s="74" customFormat="1" x14ac:dyDescent="0.2">
      <c r="A69" s="47"/>
      <c r="B69" s="67"/>
      <c r="C69" s="68"/>
      <c r="D69" s="68"/>
      <c r="E69" s="68"/>
      <c r="F69" s="68"/>
      <c r="G69" s="51"/>
      <c r="H69" s="70"/>
      <c r="I69" s="51"/>
      <c r="J69" s="71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 s="74" customFormat="1" x14ac:dyDescent="0.2">
      <c r="A70" s="47"/>
      <c r="B70" s="67"/>
      <c r="C70" s="68"/>
      <c r="D70" s="68"/>
      <c r="E70" s="68"/>
      <c r="F70" s="68"/>
      <c r="G70" s="51"/>
      <c r="H70" s="70"/>
      <c r="I70" s="51"/>
      <c r="J70" s="71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:21" s="74" customFormat="1" x14ac:dyDescent="0.2">
      <c r="A71" s="47"/>
      <c r="B71" s="67"/>
      <c r="C71" s="68"/>
      <c r="D71" s="68"/>
      <c r="E71" s="68"/>
      <c r="F71" s="68"/>
      <c r="G71" s="51"/>
      <c r="H71" s="70"/>
      <c r="I71" s="51"/>
      <c r="J71" s="71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s="74" customFormat="1" x14ac:dyDescent="0.2">
      <c r="A72" s="47"/>
      <c r="B72" s="67"/>
      <c r="C72" s="68"/>
      <c r="D72" s="68"/>
      <c r="E72" s="68"/>
      <c r="F72" s="68"/>
      <c r="G72" s="51"/>
      <c r="H72" s="70"/>
      <c r="I72" s="51"/>
      <c r="J72" s="71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:21" s="74" customFormat="1" x14ac:dyDescent="0.2">
      <c r="A73" s="47"/>
      <c r="B73" s="67"/>
      <c r="C73" s="68"/>
      <c r="D73" s="68"/>
      <c r="E73" s="68"/>
      <c r="F73" s="68"/>
      <c r="G73" s="51"/>
      <c r="H73" s="70"/>
      <c r="I73" s="51"/>
      <c r="J73" s="71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s="74" customFormat="1" x14ac:dyDescent="0.2">
      <c r="A74" s="47"/>
      <c r="B74" s="67"/>
      <c r="C74" s="68"/>
      <c r="D74" s="68"/>
      <c r="E74" s="68"/>
      <c r="F74" s="68"/>
      <c r="G74" s="51"/>
      <c r="H74" s="70"/>
      <c r="I74" s="51"/>
      <c r="J74" s="71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1" s="74" customFormat="1" x14ac:dyDescent="0.2">
      <c r="A75" s="47"/>
      <c r="B75" s="67"/>
      <c r="C75" s="68"/>
      <c r="D75" s="68"/>
      <c r="E75" s="68"/>
      <c r="F75" s="68"/>
      <c r="G75" s="51"/>
      <c r="H75" s="70"/>
      <c r="I75" s="51"/>
      <c r="J75" s="71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1" s="74" customFormat="1" x14ac:dyDescent="0.2">
      <c r="A76" s="47"/>
      <c r="B76" s="67"/>
      <c r="C76" s="68"/>
      <c r="D76" s="68"/>
      <c r="E76" s="68"/>
      <c r="F76" s="68"/>
      <c r="G76" s="51"/>
      <c r="H76" s="70"/>
      <c r="I76" s="51"/>
      <c r="J76" s="71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:21" s="74" customFormat="1" x14ac:dyDescent="0.2">
      <c r="A77" s="47"/>
      <c r="B77" s="67"/>
      <c r="C77" s="68"/>
      <c r="D77" s="68"/>
      <c r="E77" s="68"/>
      <c r="F77" s="68"/>
      <c r="G77" s="51"/>
      <c r="H77" s="70"/>
      <c r="I77" s="51"/>
      <c r="J77" s="71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1" s="74" customFormat="1" x14ac:dyDescent="0.2">
      <c r="A78" s="47"/>
      <c r="B78" s="67"/>
      <c r="C78" s="68"/>
      <c r="D78" s="68"/>
      <c r="E78" s="68"/>
      <c r="F78" s="68"/>
      <c r="G78" s="51"/>
      <c r="H78" s="70"/>
      <c r="I78" s="51"/>
      <c r="J78" s="71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:21" s="74" customFormat="1" x14ac:dyDescent="0.2">
      <c r="A79" s="47"/>
      <c r="B79" s="67"/>
      <c r="C79" s="68"/>
      <c r="D79" s="68"/>
      <c r="E79" s="68"/>
      <c r="F79" s="68"/>
      <c r="G79" s="51"/>
      <c r="H79" s="70"/>
      <c r="I79" s="51"/>
      <c r="J79" s="71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:21" s="74" customFormat="1" x14ac:dyDescent="0.2">
      <c r="A80" s="47"/>
      <c r="B80" s="67"/>
      <c r="C80" s="68"/>
      <c r="D80" s="68"/>
      <c r="E80" s="68"/>
      <c r="F80" s="68"/>
      <c r="G80" s="51"/>
      <c r="H80" s="70"/>
      <c r="I80" s="51"/>
      <c r="J80" s="71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:21" s="74" customFormat="1" x14ac:dyDescent="0.2">
      <c r="A81" s="47"/>
      <c r="B81" s="67"/>
      <c r="C81" s="68"/>
      <c r="D81" s="68"/>
      <c r="E81" s="68"/>
      <c r="F81" s="68"/>
      <c r="G81" s="51"/>
      <c r="H81" s="70"/>
      <c r="I81" s="51"/>
      <c r="J81" s="71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:21" s="74" customFormat="1" x14ac:dyDescent="0.2">
      <c r="A82" s="47"/>
      <c r="B82" s="67"/>
      <c r="C82" s="68"/>
      <c r="D82" s="68"/>
      <c r="E82" s="68"/>
      <c r="F82" s="68"/>
      <c r="G82" s="51"/>
      <c r="H82" s="70"/>
      <c r="I82" s="51"/>
      <c r="J82" s="71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:21" s="74" customFormat="1" x14ac:dyDescent="0.2">
      <c r="A83" s="47"/>
      <c r="B83" s="67"/>
      <c r="C83" s="68"/>
      <c r="D83" s="68"/>
      <c r="E83" s="68"/>
      <c r="F83" s="68"/>
      <c r="G83" s="51"/>
      <c r="H83" s="70"/>
      <c r="I83" s="51"/>
      <c r="J83" s="71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:21" s="74" customFormat="1" x14ac:dyDescent="0.2">
      <c r="A84" s="47"/>
      <c r="B84" s="67"/>
      <c r="C84" s="68"/>
      <c r="D84" s="68"/>
      <c r="E84" s="68"/>
      <c r="F84" s="68"/>
      <c r="G84" s="51"/>
      <c r="H84" s="70"/>
      <c r="I84" s="51"/>
      <c r="J84" s="71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:21" s="74" customFormat="1" x14ac:dyDescent="0.2">
      <c r="A85" s="47"/>
      <c r="B85" s="67"/>
      <c r="C85" s="76"/>
      <c r="D85" s="76"/>
      <c r="E85" s="76"/>
      <c r="F85" s="75"/>
      <c r="G85" s="51"/>
      <c r="H85" s="70"/>
      <c r="I85" s="51"/>
      <c r="J85" s="71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:21" s="74" customFormat="1" x14ac:dyDescent="0.2">
      <c r="A86" s="47"/>
      <c r="B86" s="67"/>
      <c r="C86" s="68"/>
      <c r="D86" s="68"/>
      <c r="E86" s="68"/>
      <c r="F86" s="68"/>
      <c r="G86" s="51"/>
      <c r="H86" s="70"/>
      <c r="I86" s="51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1" s="74" customFormat="1" x14ac:dyDescent="0.2">
      <c r="A87" s="47"/>
      <c r="B87" s="67"/>
      <c r="C87" s="68"/>
      <c r="D87" s="68"/>
      <c r="E87" s="68"/>
      <c r="F87" s="68"/>
      <c r="G87" s="51"/>
      <c r="H87" s="70"/>
      <c r="I87" s="51"/>
      <c r="J87" s="71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:21" s="74" customFormat="1" x14ac:dyDescent="0.2">
      <c r="A88" s="47"/>
      <c r="B88" s="67"/>
      <c r="C88" s="68"/>
      <c r="D88" s="68"/>
      <c r="E88" s="68"/>
      <c r="F88" s="68"/>
      <c r="G88" s="51"/>
      <c r="H88" s="70"/>
      <c r="I88" s="51"/>
      <c r="J88" s="71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:21" s="74" customFormat="1" x14ac:dyDescent="0.2">
      <c r="A89" s="47"/>
      <c r="B89" s="67"/>
      <c r="C89" s="68"/>
      <c r="D89" s="68"/>
      <c r="E89" s="68"/>
      <c r="F89" s="68"/>
      <c r="G89" s="51"/>
      <c r="H89" s="70"/>
      <c r="I89" s="51"/>
      <c r="J89" s="71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:21" s="74" customFormat="1" x14ac:dyDescent="0.2">
      <c r="A90" s="47"/>
      <c r="B90" s="67"/>
      <c r="C90" s="68"/>
      <c r="D90" s="68"/>
      <c r="E90" s="68"/>
      <c r="F90" s="68"/>
      <c r="G90" s="59"/>
      <c r="H90" s="70"/>
      <c r="I90" s="59"/>
      <c r="J90" s="71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:21" s="74" customFormat="1" x14ac:dyDescent="0.2">
      <c r="A91" s="47"/>
      <c r="B91" s="67"/>
      <c r="C91" s="68"/>
      <c r="D91" s="68"/>
      <c r="E91" s="68"/>
      <c r="F91" s="68"/>
      <c r="G91" s="51"/>
      <c r="H91" s="70"/>
      <c r="I91" s="51"/>
      <c r="J91" s="71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:21" s="74" customFormat="1" x14ac:dyDescent="0.2">
      <c r="A92" s="47"/>
      <c r="B92" s="67"/>
      <c r="C92" s="68"/>
      <c r="D92" s="68"/>
      <c r="E92" s="68"/>
      <c r="F92" s="68"/>
      <c r="G92" s="51"/>
      <c r="H92" s="70"/>
      <c r="I92" s="51"/>
      <c r="J92" s="71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:21" s="74" customFormat="1" x14ac:dyDescent="0.2">
      <c r="A93" s="47"/>
      <c r="B93" s="67"/>
      <c r="C93" s="68"/>
      <c r="D93" s="68"/>
      <c r="E93" s="68"/>
      <c r="F93" s="68"/>
      <c r="G93" s="51"/>
      <c r="H93" s="70"/>
      <c r="I93" s="51"/>
      <c r="J93" s="71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s="74" customFormat="1" x14ac:dyDescent="0.2">
      <c r="A94" s="78"/>
      <c r="B94" s="79"/>
      <c r="C94" s="76"/>
      <c r="D94" s="76"/>
      <c r="E94" s="76"/>
      <c r="F94" s="75"/>
      <c r="G94" s="80"/>
      <c r="H94" s="80"/>
      <c r="I94" s="80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</row>
    <row r="95" spans="1:21" x14ac:dyDescent="0.2">
      <c r="A95" s="81"/>
      <c r="B95" s="82"/>
      <c r="C95" s="83"/>
      <c r="D95" s="83"/>
      <c r="E95" s="83"/>
      <c r="F95" s="84"/>
      <c r="G95" s="85"/>
      <c r="H95" s="85"/>
      <c r="I95" s="85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</row>
    <row r="96" spans="1:21" x14ac:dyDescent="0.2">
      <c r="A96" s="81"/>
      <c r="B96" s="82"/>
      <c r="C96" s="83"/>
      <c r="D96" s="83"/>
      <c r="E96" s="83"/>
      <c r="F96" s="84"/>
    </row>
    <row r="97" spans="1:6" x14ac:dyDescent="0.2">
      <c r="A97" s="81"/>
      <c r="B97" s="82"/>
      <c r="C97" s="83"/>
      <c r="D97" s="83"/>
      <c r="E97" s="83"/>
      <c r="F97" s="84"/>
    </row>
    <row r="98" spans="1:6" x14ac:dyDescent="0.2">
      <c r="A98" s="81"/>
      <c r="B98" s="82"/>
      <c r="C98" s="83"/>
      <c r="D98" s="83"/>
      <c r="E98" s="83"/>
      <c r="F98" s="84"/>
    </row>
    <row r="99" spans="1:6" x14ac:dyDescent="0.2">
      <c r="A99" s="81"/>
      <c r="B99" s="82"/>
      <c r="C99" s="83"/>
      <c r="D99" s="83"/>
      <c r="E99" s="83"/>
      <c r="F99" s="84"/>
    </row>
    <row r="100" spans="1:6" x14ac:dyDescent="0.2">
      <c r="A100" s="81"/>
      <c r="B100" s="82"/>
      <c r="C100" s="83"/>
      <c r="D100" s="83"/>
      <c r="E100" s="83"/>
      <c r="F100" s="84"/>
    </row>
    <row r="101" spans="1:6" x14ac:dyDescent="0.2">
      <c r="A101" s="81"/>
      <c r="B101" s="82"/>
      <c r="C101" s="83"/>
      <c r="D101" s="83"/>
      <c r="E101" s="83"/>
      <c r="F101" s="84"/>
    </row>
    <row r="102" spans="1:6" x14ac:dyDescent="0.2">
      <c r="A102" s="81"/>
      <c r="B102" s="82"/>
      <c r="C102" s="83"/>
      <c r="D102" s="83"/>
      <c r="E102" s="83"/>
      <c r="F102" s="84"/>
    </row>
    <row r="103" spans="1:6" x14ac:dyDescent="0.2">
      <c r="A103" s="81"/>
      <c r="B103" s="82"/>
      <c r="C103" s="83"/>
      <c r="D103" s="83"/>
      <c r="E103" s="83"/>
      <c r="F103" s="84"/>
    </row>
    <row r="104" spans="1:6" x14ac:dyDescent="0.2">
      <c r="A104" s="81"/>
      <c r="B104" s="82"/>
      <c r="C104" s="83"/>
      <c r="D104" s="83"/>
      <c r="E104" s="83"/>
      <c r="F104" s="84"/>
    </row>
    <row r="105" spans="1:6" x14ac:dyDescent="0.2">
      <c r="A105" s="81"/>
      <c r="B105" s="82"/>
      <c r="C105" s="83"/>
      <c r="D105" s="83"/>
      <c r="E105" s="83"/>
      <c r="F105" s="84"/>
    </row>
    <row r="106" spans="1:6" x14ac:dyDescent="0.2">
      <c r="A106" s="81"/>
      <c r="B106" s="82"/>
      <c r="C106" s="83"/>
      <c r="D106" s="83"/>
      <c r="E106" s="83"/>
      <c r="F106" s="84"/>
    </row>
    <row r="107" spans="1:6" x14ac:dyDescent="0.2">
      <c r="A107" s="81"/>
      <c r="B107" s="82"/>
      <c r="C107" s="83"/>
      <c r="D107" s="83"/>
      <c r="E107" s="83"/>
      <c r="F107" s="84"/>
    </row>
    <row r="108" spans="1:6" x14ac:dyDescent="0.2">
      <c r="A108" s="81"/>
      <c r="B108" s="88"/>
      <c r="C108" s="84"/>
      <c r="D108" s="84"/>
      <c r="E108" s="84"/>
      <c r="F108" s="84"/>
    </row>
    <row r="109" spans="1:6" x14ac:dyDescent="0.2">
      <c r="A109" s="81"/>
      <c r="B109" s="88"/>
      <c r="C109" s="84"/>
      <c r="D109" s="84"/>
      <c r="E109" s="84"/>
      <c r="F109" s="84"/>
    </row>
    <row r="110" spans="1:6" x14ac:dyDescent="0.2">
      <c r="A110" s="81"/>
      <c r="B110" s="88"/>
      <c r="C110" s="84"/>
      <c r="D110" s="84"/>
      <c r="E110" s="84"/>
      <c r="F110" s="84"/>
    </row>
    <row r="111" spans="1:6" x14ac:dyDescent="0.2">
      <c r="A111" s="81"/>
      <c r="B111" s="88"/>
      <c r="C111" s="84"/>
      <c r="D111" s="84"/>
      <c r="E111" s="84"/>
      <c r="F111" s="84"/>
    </row>
    <row r="112" spans="1:6" x14ac:dyDescent="0.2">
      <c r="A112" s="81"/>
      <c r="B112" s="88"/>
      <c r="C112" s="84"/>
      <c r="D112" s="84"/>
      <c r="E112" s="84"/>
      <c r="F112" s="84"/>
    </row>
    <row r="113" spans="1:6" x14ac:dyDescent="0.2">
      <c r="A113" s="81"/>
      <c r="B113" s="88"/>
      <c r="C113" s="84"/>
      <c r="D113" s="84"/>
      <c r="E113" s="84"/>
      <c r="F113" s="84"/>
    </row>
    <row r="114" spans="1:6" x14ac:dyDescent="0.2">
      <c r="A114" s="81"/>
      <c r="B114" s="88"/>
      <c r="C114" s="84"/>
      <c r="D114" s="84"/>
      <c r="E114" s="84"/>
      <c r="F114" s="84"/>
    </row>
    <row r="115" spans="1:6" x14ac:dyDescent="0.2">
      <c r="A115" s="81"/>
      <c r="B115" s="88"/>
      <c r="C115" s="84"/>
      <c r="D115" s="84"/>
      <c r="E115" s="84"/>
      <c r="F115" s="84"/>
    </row>
    <row r="116" spans="1:6" x14ac:dyDescent="0.2">
      <c r="A116" s="81"/>
      <c r="B116" s="88"/>
      <c r="C116" s="84"/>
      <c r="D116" s="84"/>
      <c r="E116" s="84"/>
      <c r="F116" s="84"/>
    </row>
    <row r="117" spans="1:6" x14ac:dyDescent="0.2">
      <c r="A117" s="81"/>
      <c r="B117" s="88"/>
      <c r="C117" s="84"/>
      <c r="D117" s="84"/>
      <c r="E117" s="84"/>
      <c r="F117" s="84"/>
    </row>
    <row r="118" spans="1:6" x14ac:dyDescent="0.2">
      <c r="A118" s="81"/>
      <c r="B118" s="88"/>
      <c r="C118" s="84"/>
      <c r="D118" s="84"/>
      <c r="E118" s="84"/>
      <c r="F118" s="84"/>
    </row>
    <row r="119" spans="1:6" x14ac:dyDescent="0.2">
      <c r="A119" s="81"/>
      <c r="B119" s="88"/>
      <c r="C119" s="84"/>
      <c r="D119" s="84"/>
      <c r="E119" s="84"/>
      <c r="F119" s="84"/>
    </row>
    <row r="120" spans="1:6" x14ac:dyDescent="0.2">
      <c r="A120" s="81"/>
      <c r="B120" s="88"/>
      <c r="C120" s="84"/>
      <c r="D120" s="84"/>
      <c r="E120" s="84"/>
      <c r="F120" s="84"/>
    </row>
    <row r="121" spans="1:6" x14ac:dyDescent="0.2">
      <c r="A121" s="81"/>
      <c r="B121" s="88"/>
      <c r="C121" s="84"/>
      <c r="D121" s="84"/>
      <c r="E121" s="84"/>
      <c r="F121" s="84"/>
    </row>
    <row r="122" spans="1:6" x14ac:dyDescent="0.2">
      <c r="A122" s="81"/>
      <c r="B122" s="88"/>
      <c r="C122" s="84"/>
      <c r="D122" s="84"/>
      <c r="E122" s="84"/>
      <c r="F122" s="84"/>
    </row>
    <row r="123" spans="1:6" x14ac:dyDescent="0.2">
      <c r="A123" s="81"/>
      <c r="B123" s="88"/>
      <c r="C123" s="84"/>
      <c r="D123" s="84"/>
      <c r="E123" s="84"/>
      <c r="F123" s="84"/>
    </row>
    <row r="124" spans="1:6" x14ac:dyDescent="0.2">
      <c r="A124" s="81"/>
      <c r="B124" s="88"/>
      <c r="C124" s="84"/>
      <c r="D124" s="84"/>
      <c r="E124" s="84"/>
      <c r="F124" s="84"/>
    </row>
    <row r="125" spans="1:6" x14ac:dyDescent="0.2">
      <c r="A125" s="81"/>
      <c r="B125" s="88"/>
      <c r="C125" s="84"/>
      <c r="D125" s="84"/>
      <c r="E125" s="84"/>
      <c r="F125" s="84"/>
    </row>
    <row r="126" spans="1:6" x14ac:dyDescent="0.2">
      <c r="A126" s="81"/>
      <c r="B126" s="88"/>
      <c r="C126" s="84"/>
      <c r="D126" s="84"/>
      <c r="E126" s="84"/>
      <c r="F126" s="84"/>
    </row>
    <row r="127" spans="1:6" x14ac:dyDescent="0.2">
      <c r="A127" s="81"/>
      <c r="B127" s="88"/>
      <c r="C127" s="84"/>
      <c r="D127" s="84"/>
      <c r="E127" s="84"/>
      <c r="F127" s="84"/>
    </row>
    <row r="128" spans="1:6" x14ac:dyDescent="0.2">
      <c r="A128" s="81"/>
      <c r="B128" s="88"/>
      <c r="C128" s="84"/>
      <c r="D128" s="84"/>
      <c r="E128" s="84"/>
      <c r="F128" s="84"/>
    </row>
    <row r="129" spans="1:6" x14ac:dyDescent="0.2">
      <c r="A129" s="81"/>
      <c r="B129" s="88"/>
      <c r="C129" s="84"/>
      <c r="D129" s="84"/>
      <c r="E129" s="84"/>
      <c r="F129" s="84"/>
    </row>
    <row r="130" spans="1:6" x14ac:dyDescent="0.2">
      <c r="A130" s="81"/>
      <c r="B130" s="88"/>
      <c r="C130" s="84"/>
      <c r="D130" s="84"/>
      <c r="E130" s="84"/>
      <c r="F130" s="84"/>
    </row>
    <row r="131" spans="1:6" x14ac:dyDescent="0.2">
      <c r="A131" s="81"/>
      <c r="B131" s="88"/>
      <c r="C131" s="84"/>
      <c r="D131" s="84"/>
      <c r="E131" s="84"/>
      <c r="F131" s="84"/>
    </row>
    <row r="132" spans="1:6" x14ac:dyDescent="0.2">
      <c r="A132" s="81"/>
      <c r="B132" s="88"/>
      <c r="C132" s="84"/>
      <c r="D132" s="84"/>
      <c r="E132" s="84"/>
      <c r="F132" s="84"/>
    </row>
    <row r="133" spans="1:6" x14ac:dyDescent="0.2">
      <c r="A133" s="81"/>
      <c r="B133" s="88"/>
      <c r="C133" s="84"/>
      <c r="D133" s="84"/>
      <c r="E133" s="84"/>
      <c r="F133" s="84"/>
    </row>
    <row r="134" spans="1:6" x14ac:dyDescent="0.2">
      <c r="A134" s="81"/>
      <c r="B134" s="88"/>
      <c r="C134" s="84"/>
      <c r="D134" s="84"/>
      <c r="E134" s="84"/>
      <c r="F134" s="84"/>
    </row>
    <row r="135" spans="1:6" x14ac:dyDescent="0.2">
      <c r="A135" s="81"/>
      <c r="B135" s="88"/>
      <c r="C135" s="84"/>
      <c r="D135" s="84"/>
      <c r="E135" s="84"/>
      <c r="F135" s="84"/>
    </row>
    <row r="136" spans="1:6" x14ac:dyDescent="0.2">
      <c r="A136" s="81"/>
      <c r="B136" s="88"/>
      <c r="C136" s="84"/>
      <c r="D136" s="84"/>
      <c r="E136" s="84"/>
      <c r="F136" s="84"/>
    </row>
    <row r="137" spans="1:6" x14ac:dyDescent="0.2">
      <c r="A137" s="81"/>
      <c r="B137" s="88"/>
      <c r="C137" s="84"/>
      <c r="D137" s="84"/>
      <c r="E137" s="84"/>
      <c r="F137" s="84"/>
    </row>
    <row r="138" spans="1:6" x14ac:dyDescent="0.2">
      <c r="A138" s="81"/>
      <c r="B138" s="88"/>
      <c r="C138" s="84"/>
      <c r="D138" s="84"/>
      <c r="E138" s="84"/>
      <c r="F138" s="89"/>
    </row>
    <row r="139" spans="1:6" x14ac:dyDescent="0.2">
      <c r="A139" s="81"/>
      <c r="B139" s="88"/>
      <c r="C139" s="84"/>
      <c r="D139" s="84"/>
      <c r="E139" s="84"/>
      <c r="F139" s="89"/>
    </row>
    <row r="140" spans="1:6" x14ac:dyDescent="0.2">
      <c r="A140" s="81"/>
      <c r="B140" s="88"/>
      <c r="C140" s="84"/>
      <c r="D140" s="84"/>
      <c r="E140" s="84"/>
      <c r="F140" s="89"/>
    </row>
    <row r="141" spans="1:6" x14ac:dyDescent="0.2">
      <c r="A141" s="81"/>
      <c r="B141" s="88"/>
      <c r="C141" s="84"/>
      <c r="D141" s="84"/>
      <c r="E141" s="84"/>
      <c r="F141" s="89"/>
    </row>
    <row r="142" spans="1:6" x14ac:dyDescent="0.2">
      <c r="A142" s="81"/>
      <c r="B142" s="88"/>
      <c r="C142" s="84"/>
      <c r="D142" s="84"/>
      <c r="E142" s="84"/>
      <c r="F142" s="89"/>
    </row>
    <row r="143" spans="1:6" x14ac:dyDescent="0.2">
      <c r="A143" s="81"/>
      <c r="B143" s="88"/>
      <c r="C143" s="84"/>
      <c r="D143" s="84"/>
      <c r="E143" s="84"/>
      <c r="F143" s="89"/>
    </row>
    <row r="144" spans="1:6" x14ac:dyDescent="0.2">
      <c r="A144" s="81"/>
      <c r="B144" s="88"/>
      <c r="C144" s="84"/>
      <c r="D144" s="84"/>
      <c r="E144" s="84"/>
      <c r="F144" s="89"/>
    </row>
  </sheetData>
  <mergeCells count="10">
    <mergeCell ref="A6:J6"/>
    <mergeCell ref="K6:P6"/>
    <mergeCell ref="Q6:U6"/>
    <mergeCell ref="A1:U1"/>
    <mergeCell ref="A2:U2"/>
    <mergeCell ref="A3:U3"/>
    <mergeCell ref="A4:C4"/>
    <mergeCell ref="E4:U4"/>
    <mergeCell ref="A5:C5"/>
    <mergeCell ref="E5:U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3FE0-E540-4466-9998-E9A8E0A241AE}">
  <dimension ref="A1"/>
  <sheetViews>
    <sheetView topLeftCell="A19" workbookViewId="0">
      <selection activeCell="M13" sqref="M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 pts</vt:lpstr>
      <vt:lpstr>F pts</vt:lpstr>
      <vt:lpstr>Llangorse</vt:lpstr>
      <vt:lpstr>Blorenge Night Rounabout</vt:lpstr>
      <vt:lpstr>Longtown - Llanthony</vt:lpstr>
      <vt:lpstr>Cwmdu</vt:lpstr>
      <vt:lpstr>Coity</vt:lpstr>
      <vt:lpstr>Waun Fach</vt:lpstr>
      <vt:lpstr>Fan Fawr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Routing West</dc:creator>
  <cp:lastModifiedBy>Dan</cp:lastModifiedBy>
  <cp:lastPrinted>2017-01-22T10:18:29Z</cp:lastPrinted>
  <dcterms:created xsi:type="dcterms:W3CDTF">2017-01-22T09:54:48Z</dcterms:created>
  <dcterms:modified xsi:type="dcterms:W3CDTF">2018-10-13T08:18:49Z</dcterms:modified>
</cp:coreProperties>
</file>